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<sst xmlns="http://schemas.openxmlformats.org/spreadsheetml/2006/main" count="268" uniqueCount="167">
  <si>
    <t>CENTRAL AYURVEDA RESEARCH INSTITUTE FOR HEPATOBILIARY DISORDERS, BHUBANESWAR</t>
  </si>
  <si>
    <t>Details of all staff members name, designation, pay scale, emoluments per month</t>
  </si>
  <si>
    <t>Sl.  No.</t>
  </si>
  <si>
    <t>Name of the staff</t>
  </si>
  <si>
    <t>Designation</t>
  </si>
  <si>
    <t>Scale of Pay</t>
  </si>
  <si>
    <t>Pay</t>
  </si>
  <si>
    <t>G.Pay</t>
  </si>
  <si>
    <t>Spl. pay</t>
  </si>
  <si>
    <t>NPA</t>
  </si>
  <si>
    <t>P.pay</t>
  </si>
  <si>
    <t>D.A.</t>
  </si>
  <si>
    <t>HRA</t>
  </si>
  <si>
    <t>TA &amp; TA on DA</t>
  </si>
  <si>
    <t>PCA</t>
  </si>
  <si>
    <t>WA</t>
  </si>
  <si>
    <t>NA</t>
  </si>
  <si>
    <t>G.Total</t>
  </si>
  <si>
    <t>Dr.M.M.Rao, </t>
  </si>
  <si>
    <t>Director(Instt.)</t>
  </si>
  <si>
    <t>37400-67000+ GP 8700</t>
  </si>
  <si>
    <t>Dr. Bikartan Das, </t>
  </si>
  <si>
    <t>Asst.Director (Ayurveda)</t>
  </si>
  <si>
    <t>Dr.G.C.Bhuyan,      </t>
  </si>
  <si>
    <t>Researach Officer(Ayurveda)</t>
  </si>
  <si>
    <t>15600-39100 +GP 6600</t>
  </si>
  <si>
    <t>Dr. Banamali Das, </t>
  </si>
  <si>
    <t>Dr. S.K.Meher, </t>
  </si>
  <si>
    <t>Dr. P. Panda, </t>
  </si>
  <si>
    <t>15600-39100+GP 5400</t>
  </si>
  <si>
    <t>Dr.A.K.Panda, </t>
  </si>
  <si>
    <t>15600-39100+GP6600</t>
  </si>
  <si>
    <t>Dr.K.K.Ratha, </t>
  </si>
  <si>
    <t>Dr.Aswani P.S., </t>
  </si>
  <si>
    <t>Dr.Pradeep Ku.pp, </t>
  </si>
  <si>
    <t>Dr.D.D Pandurang, </t>
  </si>
  <si>
    <t>Sh.V.S.Abnave,</t>
  </si>
  <si>
    <t>Office Supttd.</t>
  </si>
  <si>
    <t>9300-34800+GP 4600</t>
  </si>
  <si>
    <t>Smt.B.M.Sahoo,</t>
  </si>
  <si>
    <t>Staff Nurse</t>
  </si>
  <si>
    <t>9300-34800+ GP 4200</t>
  </si>
  <si>
    <t>Smt.M.Dungdung,</t>
  </si>
  <si>
    <t>Smt.N.P.Gochayat,</t>
  </si>
  <si>
    <t>9300-34800+GP4800</t>
  </si>
  <si>
    <t>Sh.K.P.Singh,</t>
  </si>
  <si>
    <t>Hindi Asst.</t>
  </si>
  <si>
    <t>9300-34800+GP 4200</t>
  </si>
  <si>
    <t>Sh.A.Singh,</t>
  </si>
  <si>
    <t>Steno Grade-I</t>
  </si>
  <si>
    <t>Sh.S.K.Tripathy,</t>
  </si>
  <si>
    <t>Security Incharge- cum-Care taker</t>
  </si>
  <si>
    <t>9300-34800+GP 4800</t>
  </si>
  <si>
    <t>Sh.S.S.Sahoo,</t>
  </si>
  <si>
    <t>U.D.C.</t>
  </si>
  <si>
    <t>5200-20200+GP 2800</t>
  </si>
  <si>
    <t>Sh.S.K.Barik,</t>
  </si>
  <si>
    <t>5200-20200+GP2400</t>
  </si>
  <si>
    <t>Smt.L.Murmu,</t>
  </si>
  <si>
    <t>5200-20200+GP2000</t>
  </si>
  <si>
    <t>Miss Diptirekbha Bai</t>
  </si>
  <si>
    <t>LDC</t>
  </si>
  <si>
    <t>5200-20200+GP1900</t>
  </si>
  <si>
    <t>Sh.T.K.Nayak,</t>
  </si>
  <si>
    <t>Pharmacist</t>
  </si>
  <si>
    <t>Sh.B.K.Swain,</t>
  </si>
  <si>
    <t>Lab.Tech.</t>
  </si>
  <si>
    <t>Sh.N.K.Rout</t>
  </si>
  <si>
    <t>Sh.G.S.Pradhan,</t>
  </si>
  <si>
    <t>Field Attd.</t>
  </si>
  <si>
    <t>5200-20200+GP 1900</t>
  </si>
  <si>
    <t>Sh.G.Behera,.</t>
  </si>
  <si>
    <t>Pharmacy Attd.</t>
  </si>
  <si>
    <t>5200-20200+GP 2400</t>
  </si>
  <si>
    <t>Sh.B.C.Behera,</t>
  </si>
  <si>
    <t>Attendant</t>
  </si>
  <si>
    <t>Sh.C.R.Pradhan,</t>
  </si>
  <si>
    <t>Wardboy</t>
  </si>
  <si>
    <t>Sh.B.K.Senapati,</t>
  </si>
  <si>
    <t>Smt.Sabitri Bhoi,</t>
  </si>
  <si>
    <t>Aya</t>
  </si>
  <si>
    <t>Smt.C.B.Murmu,</t>
  </si>
  <si>
    <t>Sh.R.D.Das,</t>
  </si>
  <si>
    <t>K.Servant</t>
  </si>
  <si>
    <t>Sh.G.C.Naik,</t>
  </si>
  <si>
    <t>Mali</t>
  </si>
  <si>
    <t>Sh.Avilash Sethi,</t>
  </si>
  <si>
    <t>Dhobi</t>
  </si>
  <si>
    <t>Sh.R.N.Nayak,</t>
  </si>
  <si>
    <t>Labourer</t>
  </si>
  <si>
    <t>Sh.Abakaksh Nayak,</t>
  </si>
  <si>
    <t>5200-20200+GP 2000</t>
  </si>
  <si>
    <t>Sh.C.D.Sahoo,</t>
  </si>
  <si>
    <t>Watchman</t>
  </si>
  <si>
    <t>Sh.B.N.Das,</t>
  </si>
  <si>
    <t>Sh.D.N.Ghadai,</t>
  </si>
  <si>
    <t>MTS(Safaiwalla)</t>
  </si>
  <si>
    <t>Smt.Chanduri Dei,</t>
  </si>
  <si>
    <t>Smt.Kalpana Dei,</t>
  </si>
  <si>
    <t>Sh.K.C.Naik,</t>
  </si>
  <si>
    <t>Sh.Bhagban Pradhan,</t>
  </si>
  <si>
    <t>Sh.A.K.Digal, </t>
  </si>
  <si>
    <t>Trainee</t>
  </si>
  <si>
    <t>4400-7440</t>
  </si>
  <si>
    <t>Sh.K.C.Biswal,</t>
  </si>
  <si>
    <t>Assistant</t>
  </si>
  <si>
    <t>Total</t>
  </si>
  <si>
    <t>(Rupees ten lakhs seventheen  thousand nine hundred ninety two ) only.</t>
  </si>
  <si>
    <t>Director (Instt.)</t>
  </si>
  <si>
    <t>DA ARREAR BILL IN RESPECT OF STAFF FOR THE PERIOD FROM JANUARY TO MARCH,2016</t>
  </si>
  <si>
    <t>Sl. No.</t>
  </si>
  <si>
    <t>Spl.pay</t>
  </si>
  <si>
    <t>TA</t>
  </si>
  <si>
    <t>I.tax</t>
  </si>
  <si>
    <t>GPF(S)</t>
  </si>
  <si>
    <t>GPF (adv)</t>
  </si>
  <si>
    <t>Instalment</t>
  </si>
  <si>
    <t>GIS</t>
  </si>
  <si>
    <t>F. Adv.</t>
  </si>
  <si>
    <t>Installment</t>
  </si>
  <si>
    <t>Comp.Adv.</t>
  </si>
  <si>
    <t>LIC/ PLI</t>
  </si>
  <si>
    <t>P. Tax</t>
  </si>
  <si>
    <t>Cylcle Adv.</t>
  </si>
  <si>
    <t>Motor cycle Adv.</t>
  </si>
  <si>
    <t>NPS</t>
  </si>
  <si>
    <t>Nete amount</t>
  </si>
  <si>
    <t>Smt.S.Mohanty,A.M.</t>
  </si>
  <si>
    <t>Smt.B.M.Sahoo,S.N.</t>
  </si>
  <si>
    <t>Smt.M.Dungdung,SN</t>
  </si>
  <si>
    <t>Smt.N.P.Gochayat,SN</t>
  </si>
  <si>
    <t>Sh.G.B.Satapathy,O.S.</t>
  </si>
  <si>
    <t>Sh.K.P.Singh,Hindi Asst.</t>
  </si>
  <si>
    <t>Sh.A.Singh,Steno Gr.1</t>
  </si>
  <si>
    <t>Sh.S.K.Tripathy,Security I/c</t>
  </si>
  <si>
    <t>Sh.S.S.Sahoo,U.D.C</t>
  </si>
  <si>
    <t>Sh.S.K.Barik,G.D.A.</t>
  </si>
  <si>
    <t>Smt.L.Murmu,GDA</t>
  </si>
  <si>
    <t>Sh.T.K.Nayak,Pharmacist</t>
  </si>
  <si>
    <t>Sh.B.K.Swain,Lab.Tech.</t>
  </si>
  <si>
    <t>Sh.N.K.Rout,Lab.Tech.</t>
  </si>
  <si>
    <t>Smt.K.B.Sen,Panch.Attd.</t>
  </si>
  <si>
    <t>Sh.G.S.Pradhan,F.Att.</t>
  </si>
  <si>
    <t>Sh.G.Behera,Pharmacy Attd.</t>
  </si>
  <si>
    <t>Sh.B.C.Behera,Attd.</t>
  </si>
  <si>
    <t>Sh.C.R.Pradhan,Wardboy</t>
  </si>
  <si>
    <t>Sh.B.K.Senapati,Wardboy</t>
  </si>
  <si>
    <t>Smt.Sabitri Bhoi,Aya</t>
  </si>
  <si>
    <t>Smt.C.B.Murmu,Aya</t>
  </si>
  <si>
    <t>Sh.R.D.Das,K.Servant</t>
  </si>
  <si>
    <t>Sh.G.C.Naik,Mali</t>
  </si>
  <si>
    <t>Sh.Avilash Sethi,Dhobi</t>
  </si>
  <si>
    <t>Sh.R.N.Nayak,Labourer</t>
  </si>
  <si>
    <t>Sh.Abakaksh Nayak,Labourer</t>
  </si>
  <si>
    <t>Sh.C.D.Sahoo,Watchman</t>
  </si>
  <si>
    <t>Sh.B.N.Das,Watchman</t>
  </si>
  <si>
    <t>Sh.D.N.Ghadai,S.Walla</t>
  </si>
  <si>
    <t>Smt.Kamala Dei,S.Walli</t>
  </si>
  <si>
    <t>Smt.Chanduri Dei,S.walli</t>
  </si>
  <si>
    <t>Smt.Kalpana Dei,S.Walli</t>
  </si>
  <si>
    <t>Sh.K.C.Naik,S.Walla</t>
  </si>
  <si>
    <t>Sh.Bhagban Pradhan,S.walla</t>
  </si>
  <si>
    <t>Sh.G.C.Naik,S.Walla</t>
  </si>
  <si>
    <t>Sh.K.C.Biswal,ex-U.D.C.</t>
  </si>
  <si>
    <t>Smt.B.L.Parida,ex-MTS(Peon)</t>
  </si>
  <si>
    <t>Sh.Karuna Naik, ex-MTS</t>
  </si>
  <si>
    <t>Rupees one lakh seven thousand three hundred ninety six only.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</si>
</sst>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;[RED]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40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C31" activeCellId="0" sqref="C31"/>
    </sheetView>
  </sheetViews>
  <sheetFormatPr defaultRowHeight="15"/>
  <cols>
    <col collapsed="false" hidden="false" max="1" min="1" style="1" width="4.42857142857143"/>
    <col collapsed="false" hidden="false" max="2" min="2" style="1" width="18.2857142857143"/>
    <col collapsed="false" hidden="false" max="3" min="3" style="1" width="23.8571428571429"/>
    <col collapsed="false" hidden="false" max="4" min="4" style="1" width="19.5714285714286"/>
    <col collapsed="false" hidden="false" max="5" min="5" style="1" width="7.85714285714286"/>
    <col collapsed="false" hidden="false" max="6" min="6" style="1" width="7"/>
    <col collapsed="false" hidden="false" max="7" min="7" style="1" width="6.57142857142857"/>
    <col collapsed="false" hidden="false" max="8" min="8" style="1" width="7.71428571428571"/>
    <col collapsed="false" hidden="false" max="9" min="9" style="1" width="6.28061224489796"/>
    <col collapsed="false" hidden="false" max="10" min="10" style="1" width="7.14795918367347"/>
    <col collapsed="false" hidden="false" max="11" min="11" style="1" width="6.85714285714286"/>
    <col collapsed="false" hidden="false" max="12" min="12" style="1" width="7.29081632653061"/>
    <col collapsed="false" hidden="false" max="13" min="13" style="1" width="6.28061224489796"/>
    <col collapsed="false" hidden="false" max="14" min="14" style="1" width="5.70408163265306"/>
    <col collapsed="false" hidden="false" max="15" min="15" style="1" width="5.42857142857143"/>
    <col collapsed="false" hidden="false" max="16" min="16" style="1" width="9.70918367346939"/>
    <col collapsed="false" hidden="false" max="17" min="17" style="1" width="6.00510204081633"/>
    <col collapsed="false" hidden="false" max="18" min="18" style="1" width="7.4234693877551"/>
    <col collapsed="false" hidden="false" max="19" min="19" style="1" width="10.1428571428571"/>
    <col collapsed="false" hidden="false" max="20" min="20" style="1" width="7.56632653061225"/>
    <col collapsed="false" hidden="false" max="21" min="21" style="1" width="5.70408163265306"/>
    <col collapsed="false" hidden="false" max="22" min="22" style="1" width="7.29081632653061"/>
    <col collapsed="false" hidden="false" max="23" min="23" style="1" width="6.71428571428571"/>
    <col collapsed="false" hidden="false" max="24" min="24" style="1" width="6.00510204081633"/>
    <col collapsed="false" hidden="false" max="25" min="25" style="1" width="7.14795918367347"/>
    <col collapsed="false" hidden="false" max="26" min="26" style="1" width="6.00510204081633"/>
    <col collapsed="false" hidden="false" max="27" min="27" style="1" width="7.14795918367347"/>
    <col collapsed="false" hidden="false" max="28" min="28" style="1" width="6.57142857142857"/>
    <col collapsed="false" hidden="false" max="29" min="29" style="1" width="6.85714285714286"/>
    <col collapsed="false" hidden="false" max="30" min="30" style="1" width="6.4234693877551"/>
    <col collapsed="false" hidden="false" max="31" min="31" style="1" width="7.14795918367347"/>
    <col collapsed="false" hidden="false" max="32" min="32" style="1" width="5.85714285714286"/>
    <col collapsed="false" hidden="false" max="33" min="33" style="1" width="7.56632653061225"/>
    <col collapsed="false" hidden="false" max="1025" min="34" style="1" width="9.142857142857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</row>
    <row r="3" customFormat="false" ht="15" hidden="false" customHeight="false" outlineLevel="0" collapsed="false">
      <c r="A3" s="0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</row>
    <row r="6" customFormat="false" ht="36.75" hidden="false" customHeight="true" outlineLevel="0" collapsed="false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customFormat="false" ht="15.75" hidden="false" customHeight="true" outlineLevel="0" collapsed="false">
      <c r="A7" s="6" t="n">
        <v>1</v>
      </c>
      <c r="B7" s="6" t="s">
        <v>18</v>
      </c>
      <c r="C7" s="6" t="s">
        <v>19</v>
      </c>
      <c r="D7" s="6" t="s">
        <v>20</v>
      </c>
      <c r="E7" s="6" t="n">
        <v>44770</v>
      </c>
      <c r="F7" s="6" t="n">
        <v>8700</v>
      </c>
      <c r="G7" s="6" t="n">
        <v>0</v>
      </c>
      <c r="H7" s="7" t="n">
        <f aca="false">SUM(E7+F7)*0.25</f>
        <v>13367.5</v>
      </c>
      <c r="I7" s="6" t="n">
        <v>650</v>
      </c>
      <c r="J7" s="6" t="n">
        <f aca="false">SUM(E7+F7+H7)*1.32</f>
        <v>88225.5</v>
      </c>
      <c r="K7" s="7" t="n">
        <f aca="false">SUM(E7+F7+H7)*0.2</f>
        <v>13367.5</v>
      </c>
      <c r="L7" s="6" t="n">
        <f aca="false">(1600+1600*1.32)</f>
        <v>3712</v>
      </c>
      <c r="M7" s="6" t="n">
        <v>0</v>
      </c>
      <c r="N7" s="6" t="n">
        <v>0</v>
      </c>
      <c r="O7" s="6" t="n">
        <v>0</v>
      </c>
      <c r="P7" s="7" t="n">
        <v>172794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customFormat="false" ht="17.25" hidden="false" customHeight="true" outlineLevel="0" collapsed="false">
      <c r="A8" s="6" t="n">
        <v>2</v>
      </c>
      <c r="B8" s="8" t="s">
        <v>21</v>
      </c>
      <c r="C8" s="9" t="s">
        <v>22</v>
      </c>
      <c r="D8" s="6" t="s">
        <v>20</v>
      </c>
      <c r="E8" s="10" t="n">
        <v>44770</v>
      </c>
      <c r="F8" s="11" t="n">
        <v>8700</v>
      </c>
      <c r="G8" s="12" t="n">
        <v>0</v>
      </c>
      <c r="H8" s="11" t="n">
        <f aca="false">SUM(E8:F8)*0.25</f>
        <v>13367.5</v>
      </c>
      <c r="I8" s="13" t="n">
        <v>0</v>
      </c>
      <c r="J8" s="14" t="n">
        <f aca="false">SUM(E8+F8+H8)*1.32</f>
        <v>88225.5</v>
      </c>
      <c r="K8" s="14" t="n">
        <f aca="false">SUM(E8:H8)*0.2</f>
        <v>13367.5</v>
      </c>
      <c r="L8" s="15" t="n">
        <f aca="false">SUM(1600+1600*1.32)</f>
        <v>3712</v>
      </c>
      <c r="M8" s="12" t="n">
        <v>0</v>
      </c>
      <c r="N8" s="6" t="n">
        <v>0</v>
      </c>
      <c r="O8" s="6" t="n">
        <v>0</v>
      </c>
      <c r="P8" s="16" t="n">
        <v>172144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customFormat="false" ht="18" hidden="false" customHeight="true" outlineLevel="0" collapsed="false">
      <c r="A9" s="6" t="n">
        <v>3</v>
      </c>
      <c r="B9" s="17" t="s">
        <v>23</v>
      </c>
      <c r="C9" s="18" t="s">
        <v>24</v>
      </c>
      <c r="D9" s="19" t="s">
        <v>25</v>
      </c>
      <c r="E9" s="20" t="n">
        <v>24780</v>
      </c>
      <c r="F9" s="21" t="n">
        <v>6600</v>
      </c>
      <c r="G9" s="22" t="n">
        <v>0</v>
      </c>
      <c r="H9" s="23" t="n">
        <f aca="false">SUM(E9:F9)*0.25</f>
        <v>7845</v>
      </c>
      <c r="I9" s="21" t="n">
        <v>0</v>
      </c>
      <c r="J9" s="24" t="n">
        <f aca="false">SUM(E9:H9)*1.32</f>
        <v>51777</v>
      </c>
      <c r="K9" s="21" t="n">
        <f aca="false">SUM(E9:H9)*0.2</f>
        <v>7845</v>
      </c>
      <c r="L9" s="25" t="n">
        <f aca="false">SUM(1600+1600*1.32)</f>
        <v>3712</v>
      </c>
      <c r="M9" s="12" t="n">
        <v>0</v>
      </c>
      <c r="N9" s="6" t="n">
        <v>0</v>
      </c>
      <c r="O9" s="6" t="n">
        <v>0</v>
      </c>
      <c r="P9" s="26" t="n">
        <f aca="false">SUM(E9:L9)</f>
        <v>102559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customFormat="false" ht="18.75" hidden="false" customHeight="true" outlineLevel="0" collapsed="false">
      <c r="A10" s="6" t="n">
        <v>4</v>
      </c>
      <c r="B10" s="27" t="s">
        <v>26</v>
      </c>
      <c r="C10" s="18" t="s">
        <v>24</v>
      </c>
      <c r="D10" s="19" t="s">
        <v>25</v>
      </c>
      <c r="E10" s="28" t="n">
        <v>23890</v>
      </c>
      <c r="F10" s="29" t="n">
        <v>6600</v>
      </c>
      <c r="G10" s="22" t="n">
        <v>0</v>
      </c>
      <c r="H10" s="23" t="n">
        <f aca="false">SUM(E10:F10)*0.25</f>
        <v>7622.5</v>
      </c>
      <c r="I10" s="30" t="n">
        <v>0</v>
      </c>
      <c r="J10" s="24" t="n">
        <f aca="false">SUM(E10:H10)*1.32</f>
        <v>50308.5</v>
      </c>
      <c r="K10" s="26" t="n">
        <f aca="false">SUM(E10:H10)*0.2</f>
        <v>7622.5</v>
      </c>
      <c r="L10" s="25" t="n">
        <f aca="false">SUM(1600+1600*1.32)</f>
        <v>3712</v>
      </c>
      <c r="M10" s="12" t="n">
        <v>0</v>
      </c>
      <c r="N10" s="6" t="n">
        <v>0</v>
      </c>
      <c r="O10" s="6" t="n">
        <v>0</v>
      </c>
      <c r="P10" s="26" t="n">
        <v>99757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customFormat="false" ht="18" hidden="false" customHeight="true" outlineLevel="0" collapsed="false">
      <c r="A11" s="6" t="n">
        <v>5</v>
      </c>
      <c r="B11" s="27" t="s">
        <v>27</v>
      </c>
      <c r="C11" s="18" t="s">
        <v>24</v>
      </c>
      <c r="D11" s="19" t="s">
        <v>25</v>
      </c>
      <c r="E11" s="28" t="n">
        <v>23890</v>
      </c>
      <c r="F11" s="29" t="n">
        <v>6600</v>
      </c>
      <c r="G11" s="22" t="n">
        <v>0</v>
      </c>
      <c r="H11" s="23" t="n">
        <f aca="false">SUM(E11:F11)*0.25</f>
        <v>7622.5</v>
      </c>
      <c r="I11" s="30" t="n">
        <v>870</v>
      </c>
      <c r="J11" s="24" t="n">
        <f aca="false">SUM(E11:H11)*1.32</f>
        <v>50308.5</v>
      </c>
      <c r="K11" s="26" t="n">
        <f aca="false">SUM(E11:H11)*0.2</f>
        <v>7622.5</v>
      </c>
      <c r="L11" s="25" t="n">
        <f aca="false">SUM(1600+1600*1.32)</f>
        <v>3712</v>
      </c>
      <c r="M11" s="12" t="n">
        <v>0</v>
      </c>
      <c r="N11" s="6" t="n">
        <v>0</v>
      </c>
      <c r="O11" s="6" t="n">
        <v>0</v>
      </c>
      <c r="P11" s="26" t="n">
        <v>100627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customFormat="false" ht="18.75" hidden="false" customHeight="true" outlineLevel="0" collapsed="false">
      <c r="A12" s="6" t="n">
        <v>6</v>
      </c>
      <c r="B12" s="31" t="s">
        <v>28</v>
      </c>
      <c r="C12" s="18" t="s">
        <v>24</v>
      </c>
      <c r="D12" s="19" t="s">
        <v>29</v>
      </c>
      <c r="E12" s="28" t="n">
        <v>20440</v>
      </c>
      <c r="F12" s="29" t="n">
        <v>5400</v>
      </c>
      <c r="G12" s="22" t="n">
        <v>0</v>
      </c>
      <c r="H12" s="23" t="n">
        <f aca="false">SUM(E12:F12)*0.25</f>
        <v>6460</v>
      </c>
      <c r="I12" s="30" t="n">
        <v>730</v>
      </c>
      <c r="J12" s="24" t="n">
        <f aca="false">SUM(E12:H12)*1.32</f>
        <v>42636</v>
      </c>
      <c r="K12" s="26" t="n">
        <f aca="false">SUM(E12+F12+H12)*0.2</f>
        <v>6460</v>
      </c>
      <c r="L12" s="25" t="n">
        <f aca="false">SUM(1600+1600*1.32)</f>
        <v>3712</v>
      </c>
      <c r="M12" s="12" t="n">
        <v>0</v>
      </c>
      <c r="N12" s="6" t="n">
        <v>0</v>
      </c>
      <c r="O12" s="6" t="n">
        <v>0</v>
      </c>
      <c r="P12" s="26" t="n">
        <v>85838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customFormat="false" ht="17.25" hidden="false" customHeight="true" outlineLevel="0" collapsed="false">
      <c r="A13" s="6" t="n">
        <v>7</v>
      </c>
      <c r="B13" s="32" t="s">
        <v>30</v>
      </c>
      <c r="C13" s="18" t="s">
        <v>24</v>
      </c>
      <c r="D13" s="19" t="s">
        <v>31</v>
      </c>
      <c r="E13" s="33" t="n">
        <v>23890</v>
      </c>
      <c r="F13" s="29" t="n">
        <v>6600</v>
      </c>
      <c r="G13" s="22" t="n">
        <v>0</v>
      </c>
      <c r="H13" s="23" t="n">
        <f aca="false">SUM(E13:F13)*0.25</f>
        <v>7622.5</v>
      </c>
      <c r="I13" s="30" t="n">
        <v>0</v>
      </c>
      <c r="J13" s="24" t="n">
        <f aca="false">SUM(E13:H13)*1.32</f>
        <v>50308.5</v>
      </c>
      <c r="K13" s="26" t="n">
        <f aca="false">SUM(E13:H13)*0.2</f>
        <v>7622.5</v>
      </c>
      <c r="L13" s="25" t="n">
        <f aca="false">SUM(1600+1600*1.32)</f>
        <v>3712</v>
      </c>
      <c r="M13" s="12" t="n">
        <v>0</v>
      </c>
      <c r="N13" s="6" t="n">
        <v>0</v>
      </c>
      <c r="O13" s="6" t="n">
        <v>0</v>
      </c>
      <c r="P13" s="26" t="n">
        <v>99757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customFormat="false" ht="14.25" hidden="false" customHeight="true" outlineLevel="0" collapsed="false">
      <c r="A14" s="6" t="n">
        <v>8</v>
      </c>
      <c r="B14" s="34" t="s">
        <v>32</v>
      </c>
      <c r="C14" s="18" t="s">
        <v>24</v>
      </c>
      <c r="D14" s="19" t="s">
        <v>29</v>
      </c>
      <c r="E14" s="28" t="n">
        <v>20440</v>
      </c>
      <c r="F14" s="29" t="n">
        <v>5400</v>
      </c>
      <c r="G14" s="22" t="n">
        <v>0</v>
      </c>
      <c r="H14" s="29" t="n">
        <f aca="false">SUM(E14:F14)*0.25</f>
        <v>6460</v>
      </c>
      <c r="I14" s="29" t="n">
        <v>730</v>
      </c>
      <c r="J14" s="29" t="n">
        <f aca="false">SUM(E14:H14)*1.32</f>
        <v>42636</v>
      </c>
      <c r="K14" s="29" t="n">
        <f aca="false">SUM(E14:H14)*0.2</f>
        <v>6460</v>
      </c>
      <c r="L14" s="25" t="n">
        <f aca="false">SUM(1600+1600*1.32)</f>
        <v>3712</v>
      </c>
      <c r="M14" s="12" t="n">
        <v>0</v>
      </c>
      <c r="N14" s="6" t="n">
        <v>0</v>
      </c>
      <c r="O14" s="6" t="n">
        <v>0</v>
      </c>
      <c r="P14" s="26" t="n">
        <f aca="false">SUM(E14:L14)</f>
        <v>85838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customFormat="false" ht="13.5" hidden="false" customHeight="true" outlineLevel="0" collapsed="false">
      <c r="A15" s="6" t="n">
        <v>9</v>
      </c>
      <c r="B15" s="35" t="s">
        <v>33</v>
      </c>
      <c r="C15" s="18" t="s">
        <v>24</v>
      </c>
      <c r="D15" s="19" t="s">
        <v>29</v>
      </c>
      <c r="E15" s="36" t="n">
        <v>15600</v>
      </c>
      <c r="F15" s="37" t="n">
        <v>5400</v>
      </c>
      <c r="G15" s="22" t="n">
        <v>0</v>
      </c>
      <c r="H15" s="38" t="n">
        <f aca="false">SUM(E15:F15)*0.25</f>
        <v>5250</v>
      </c>
      <c r="I15" s="39"/>
      <c r="J15" s="38" t="n">
        <f aca="false">SUM(E15:H15)*1.32</f>
        <v>34650</v>
      </c>
      <c r="K15" s="38" t="n">
        <f aca="false">SUM(E15:H15)*0.2</f>
        <v>5250</v>
      </c>
      <c r="L15" s="37" t="n">
        <f aca="false">SUM(1600+1600*1.32)</f>
        <v>3712</v>
      </c>
      <c r="M15" s="12" t="n">
        <v>0</v>
      </c>
      <c r="N15" s="6" t="n">
        <v>0</v>
      </c>
      <c r="O15" s="6" t="n">
        <v>0</v>
      </c>
      <c r="P15" s="26" t="n">
        <f aca="false">SUM(E15:L15)</f>
        <v>69862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</row>
    <row r="16" customFormat="false" ht="16.5" hidden="false" customHeight="true" outlineLevel="0" collapsed="false">
      <c r="A16" s="6" t="n">
        <v>10</v>
      </c>
      <c r="B16" s="40" t="s">
        <v>34</v>
      </c>
      <c r="C16" s="18" t="s">
        <v>24</v>
      </c>
      <c r="D16" s="19" t="s">
        <v>29</v>
      </c>
      <c r="E16" s="41" t="n">
        <v>15600</v>
      </c>
      <c r="F16" s="42" t="n">
        <v>5400</v>
      </c>
      <c r="G16" s="22" t="n">
        <v>0</v>
      </c>
      <c r="H16" s="43" t="n">
        <f aca="false">SUM(E16:F16)*0.25</f>
        <v>5250</v>
      </c>
      <c r="I16" s="44" t="n">
        <v>0</v>
      </c>
      <c r="J16" s="43" t="n">
        <f aca="false">SUM(E16:H16)*1.32</f>
        <v>34650</v>
      </c>
      <c r="K16" s="43" t="n">
        <f aca="false">SUM(E16:H16)*0.2</f>
        <v>5250</v>
      </c>
      <c r="L16" s="45" t="n">
        <f aca="false">SUM(1600+1600*1.32)</f>
        <v>3712</v>
      </c>
      <c r="M16" s="12" t="n">
        <v>0</v>
      </c>
      <c r="N16" s="6" t="n">
        <v>0</v>
      </c>
      <c r="O16" s="6" t="n">
        <v>0</v>
      </c>
      <c r="P16" s="14" t="n">
        <f aca="false">SUM(E16:L16)</f>
        <v>69862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</row>
    <row r="17" customFormat="false" ht="15" hidden="false" customHeight="false" outlineLevel="0" collapsed="false">
      <c r="A17" s="46" t="n">
        <v>11</v>
      </c>
      <c r="B17" s="47" t="s">
        <v>35</v>
      </c>
      <c r="C17" s="48" t="s">
        <v>24</v>
      </c>
      <c r="D17" s="19" t="s">
        <v>29</v>
      </c>
      <c r="E17" s="41" t="n">
        <v>15600</v>
      </c>
      <c r="F17" s="42" t="n">
        <v>5400</v>
      </c>
      <c r="G17" s="22" t="n">
        <v>0</v>
      </c>
      <c r="H17" s="43" t="n">
        <f aca="false">SUM(E17:F17)*0.25</f>
        <v>5250</v>
      </c>
      <c r="I17" s="43" t="n">
        <v>0</v>
      </c>
      <c r="J17" s="43" t="n">
        <f aca="false">SUM(E17:H17)*1.32</f>
        <v>34650</v>
      </c>
      <c r="K17" s="43" t="n">
        <f aca="false">SUM(E17:H17)*0.2</f>
        <v>5250</v>
      </c>
      <c r="L17" s="45" t="n">
        <v>3712</v>
      </c>
      <c r="M17" s="12" t="n">
        <v>0</v>
      </c>
      <c r="N17" s="6" t="n">
        <v>0</v>
      </c>
      <c r="O17" s="6" t="n">
        <v>0</v>
      </c>
      <c r="P17" s="26" t="n">
        <f aca="false">SUM(E17:L17)</f>
        <v>69862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</row>
    <row r="18" customFormat="false" ht="15" hidden="false" customHeight="false" outlineLevel="0" collapsed="false">
      <c r="A18" s="46" t="n">
        <v>12</v>
      </c>
      <c r="B18" s="47" t="s">
        <v>36</v>
      </c>
      <c r="C18" s="47" t="s">
        <v>37</v>
      </c>
      <c r="D18" s="47" t="s">
        <v>38</v>
      </c>
      <c r="E18" s="51" t="n">
        <v>17430</v>
      </c>
      <c r="F18" s="42" t="n">
        <v>4600</v>
      </c>
      <c r="G18" s="22" t="n">
        <v>0</v>
      </c>
      <c r="H18" s="52" t="n">
        <v>0</v>
      </c>
      <c r="I18" s="43" t="n">
        <v>210</v>
      </c>
      <c r="J18" s="43" t="n">
        <v>29080</v>
      </c>
      <c r="K18" s="43" t="n">
        <v>6609</v>
      </c>
      <c r="L18" s="43" t="n">
        <v>1856</v>
      </c>
      <c r="M18" s="45" t="n">
        <v>0</v>
      </c>
      <c r="N18" s="12" t="n">
        <v>0</v>
      </c>
      <c r="O18" s="6" t="n">
        <v>0</v>
      </c>
      <c r="P18" s="6" t="n">
        <v>59785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customFormat="false" ht="15" hidden="false" customHeight="false" outlineLevel="0" collapsed="false">
      <c r="A19" s="46" t="n">
        <v>13</v>
      </c>
      <c r="B19" s="46" t="s">
        <v>39</v>
      </c>
      <c r="C19" s="46" t="s">
        <v>40</v>
      </c>
      <c r="D19" s="47" t="s">
        <v>41</v>
      </c>
      <c r="E19" s="46" t="n">
        <v>16470</v>
      </c>
      <c r="F19" s="46" t="n">
        <v>4200</v>
      </c>
      <c r="G19" s="12" t="n">
        <v>0</v>
      </c>
      <c r="H19" s="6" t="n">
        <v>0</v>
      </c>
      <c r="I19" s="6" t="n">
        <v>0</v>
      </c>
      <c r="J19" s="46" t="n">
        <v>27284</v>
      </c>
      <c r="K19" s="46" t="n">
        <v>4134</v>
      </c>
      <c r="L19" s="46" t="n">
        <v>1856</v>
      </c>
      <c r="M19" s="46" t="n">
        <v>0</v>
      </c>
      <c r="N19" s="46" t="n">
        <v>150</v>
      </c>
      <c r="O19" s="46" t="n">
        <v>300</v>
      </c>
      <c r="P19" s="46" t="n">
        <v>54394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</row>
    <row r="20" customFormat="false" ht="15" hidden="false" customHeight="false" outlineLevel="0" collapsed="false">
      <c r="A20" s="46" t="n">
        <v>14</v>
      </c>
      <c r="B20" s="46" t="s">
        <v>42</v>
      </c>
      <c r="C20" s="46" t="s">
        <v>40</v>
      </c>
      <c r="D20" s="47" t="s">
        <v>41</v>
      </c>
      <c r="E20" s="46" t="n">
        <v>11010</v>
      </c>
      <c r="F20" s="46" t="n">
        <v>4200</v>
      </c>
      <c r="G20" s="12" t="n">
        <v>0</v>
      </c>
      <c r="H20" s="6" t="n">
        <v>0</v>
      </c>
      <c r="I20" s="6" t="n">
        <v>0</v>
      </c>
      <c r="J20" s="46" t="n">
        <v>20077</v>
      </c>
      <c r="K20" s="46" t="n">
        <v>3042</v>
      </c>
      <c r="L20" s="46" t="n">
        <v>1856</v>
      </c>
      <c r="M20" s="46" t="n">
        <v>0</v>
      </c>
      <c r="N20" s="46" t="n">
        <v>150</v>
      </c>
      <c r="O20" s="46" t="n">
        <v>300</v>
      </c>
      <c r="P20" s="46" t="n">
        <v>40635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</row>
    <row r="21" customFormat="false" ht="15" hidden="false" customHeight="false" outlineLevel="0" collapsed="false">
      <c r="A21" s="46" t="n">
        <v>15</v>
      </c>
      <c r="B21" s="46" t="s">
        <v>43</v>
      </c>
      <c r="C21" s="46" t="s">
        <v>40</v>
      </c>
      <c r="D21" s="47" t="s">
        <v>44</v>
      </c>
      <c r="E21" s="46" t="n">
        <v>18510</v>
      </c>
      <c r="F21" s="46" t="n">
        <v>4800</v>
      </c>
      <c r="G21" s="12" t="n">
        <v>0</v>
      </c>
      <c r="H21" s="6" t="n">
        <v>0</v>
      </c>
      <c r="I21" s="6" t="n">
        <v>0</v>
      </c>
      <c r="J21" s="46" t="n">
        <v>30769</v>
      </c>
      <c r="K21" s="46" t="n">
        <v>4662</v>
      </c>
      <c r="L21" s="46" t="n">
        <v>1856</v>
      </c>
      <c r="M21" s="46" t="n">
        <v>0</v>
      </c>
      <c r="N21" s="46" t="n">
        <v>150</v>
      </c>
      <c r="O21" s="46" t="n">
        <v>300</v>
      </c>
      <c r="P21" s="46" t="n">
        <v>61047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</row>
    <row r="22" customFormat="false" ht="15" hidden="false" customHeight="false" outlineLevel="0" collapsed="false">
      <c r="A22" s="46" t="n">
        <v>16</v>
      </c>
      <c r="B22" s="46" t="s">
        <v>45</v>
      </c>
      <c r="C22" s="46" t="s">
        <v>46</v>
      </c>
      <c r="D22" s="47" t="s">
        <v>47</v>
      </c>
      <c r="E22" s="46" t="n">
        <v>14530</v>
      </c>
      <c r="F22" s="46" t="n">
        <v>4200</v>
      </c>
      <c r="G22" s="12" t="n">
        <v>0</v>
      </c>
      <c r="H22" s="6" t="n">
        <v>0</v>
      </c>
      <c r="I22" s="6" t="n">
        <v>0</v>
      </c>
      <c r="J22" s="46" t="n">
        <v>24724</v>
      </c>
      <c r="K22" s="46" t="n">
        <v>3746</v>
      </c>
      <c r="L22" s="46" t="n">
        <v>1856</v>
      </c>
      <c r="M22" s="46" t="n">
        <v>0</v>
      </c>
      <c r="N22" s="6" t="n">
        <v>0</v>
      </c>
      <c r="O22" s="6" t="n">
        <v>0</v>
      </c>
      <c r="P22" s="46" t="n">
        <v>49056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</row>
    <row r="23" customFormat="false" ht="15" hidden="false" customHeight="false" outlineLevel="0" collapsed="false">
      <c r="A23" s="46" t="n">
        <v>17</v>
      </c>
      <c r="B23" s="46" t="s">
        <v>48</v>
      </c>
      <c r="C23" s="46" t="s">
        <v>49</v>
      </c>
      <c r="D23" s="47" t="s">
        <v>47</v>
      </c>
      <c r="E23" s="46" t="n">
        <v>14590</v>
      </c>
      <c r="F23" s="46" t="n">
        <v>4200</v>
      </c>
      <c r="G23" s="12" t="n">
        <v>0</v>
      </c>
      <c r="H23" s="6" t="n">
        <v>0</v>
      </c>
      <c r="I23" s="6" t="n">
        <v>0</v>
      </c>
      <c r="J23" s="46" t="n">
        <v>24803</v>
      </c>
      <c r="K23" s="46" t="n">
        <v>3758</v>
      </c>
      <c r="L23" s="46" t="n">
        <v>1856</v>
      </c>
      <c r="M23" s="46" t="n">
        <v>0</v>
      </c>
      <c r="N23" s="6" t="n">
        <v>0</v>
      </c>
      <c r="O23" s="6" t="n">
        <v>0</v>
      </c>
      <c r="P23" s="46" t="n">
        <v>49207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customFormat="false" ht="23.85" hidden="false" customHeight="false" outlineLevel="0" collapsed="false">
      <c r="A24" s="46" t="n">
        <v>18</v>
      </c>
      <c r="B24" s="53" t="s">
        <v>50</v>
      </c>
      <c r="C24" s="6" t="s">
        <v>51</v>
      </c>
      <c r="D24" s="47" t="s">
        <v>52</v>
      </c>
      <c r="E24" s="54" t="n">
        <v>21550</v>
      </c>
      <c r="F24" s="54" t="n">
        <v>4800</v>
      </c>
      <c r="G24" s="12" t="n">
        <v>0</v>
      </c>
      <c r="H24" s="6" t="n">
        <v>0</v>
      </c>
      <c r="I24" s="54" t="n">
        <v>250</v>
      </c>
      <c r="J24" s="54" t="n">
        <v>34782</v>
      </c>
      <c r="K24" s="54" t="n">
        <v>5270</v>
      </c>
      <c r="L24" s="54" t="n">
        <v>1856</v>
      </c>
      <c r="M24" s="54" t="n">
        <v>160</v>
      </c>
      <c r="N24" s="6" t="n">
        <v>0</v>
      </c>
      <c r="O24" s="6" t="n">
        <v>0</v>
      </c>
      <c r="P24" s="54" t="n">
        <v>68668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/>
    </row>
    <row r="25" customFormat="false" ht="15" hidden="false" customHeight="false" outlineLevel="0" collapsed="false">
      <c r="A25" s="46" t="n">
        <v>19</v>
      </c>
      <c r="B25" s="46" t="s">
        <v>53</v>
      </c>
      <c r="C25" s="46" t="s">
        <v>54</v>
      </c>
      <c r="D25" s="46" t="s">
        <v>55</v>
      </c>
      <c r="E25" s="46" t="n">
        <v>11750</v>
      </c>
      <c r="F25" s="46" t="n">
        <v>2800</v>
      </c>
      <c r="G25" s="46" t="n">
        <v>450</v>
      </c>
      <c r="H25" s="46" t="n">
        <v>0</v>
      </c>
      <c r="I25" s="46" t="n">
        <v>210</v>
      </c>
      <c r="J25" s="46" t="n">
        <v>19206</v>
      </c>
      <c r="K25" s="46" t="n">
        <v>2910</v>
      </c>
      <c r="L25" s="46" t="n">
        <v>1856</v>
      </c>
      <c r="M25" s="46" t="n">
        <v>160</v>
      </c>
      <c r="N25" s="6" t="n">
        <v>0</v>
      </c>
      <c r="O25" s="6" t="n">
        <v>0</v>
      </c>
      <c r="P25" s="46" t="n">
        <v>39342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</row>
    <row r="26" customFormat="false" ht="15" hidden="false" customHeight="false" outlineLevel="0" collapsed="false">
      <c r="A26" s="46" t="n">
        <v>20</v>
      </c>
      <c r="B26" s="46" t="s">
        <v>56</v>
      </c>
      <c r="C26" s="46" t="s">
        <v>54</v>
      </c>
      <c r="D26" s="46" t="s">
        <v>57</v>
      </c>
      <c r="E26" s="46" t="n">
        <v>9800</v>
      </c>
      <c r="F26" s="46" t="n">
        <v>2400</v>
      </c>
      <c r="G26" s="12" t="n">
        <v>0</v>
      </c>
      <c r="H26" s="6" t="n">
        <v>0</v>
      </c>
      <c r="I26" s="6" t="n">
        <v>0</v>
      </c>
      <c r="J26" s="46" t="n">
        <v>16104</v>
      </c>
      <c r="K26" s="46" t="n">
        <v>2440</v>
      </c>
      <c r="L26" s="46" t="n">
        <v>1856</v>
      </c>
      <c r="M26" s="46" t="n">
        <v>160</v>
      </c>
      <c r="N26" s="6" t="n">
        <v>0</v>
      </c>
      <c r="O26" s="6" t="n">
        <v>0</v>
      </c>
      <c r="P26" s="46" t="n">
        <v>32760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customFormat="false" ht="15" hidden="false" customHeight="false" outlineLevel="0" collapsed="false">
      <c r="A27" s="46" t="n">
        <v>21</v>
      </c>
      <c r="B27" s="46" t="s">
        <v>58</v>
      </c>
      <c r="C27" s="46" t="s">
        <v>54</v>
      </c>
      <c r="D27" s="46" t="s">
        <v>59</v>
      </c>
      <c r="E27" s="46" t="n">
        <v>9980</v>
      </c>
      <c r="F27" s="46" t="n">
        <v>2000</v>
      </c>
      <c r="G27" s="12" t="n">
        <v>0</v>
      </c>
      <c r="H27" s="6" t="n">
        <v>0</v>
      </c>
      <c r="I27" s="6" t="n">
        <v>0</v>
      </c>
      <c r="J27" s="46" t="n">
        <v>15814</v>
      </c>
      <c r="K27" s="46" t="n">
        <v>2396</v>
      </c>
      <c r="L27" s="46" t="n">
        <v>1856</v>
      </c>
      <c r="M27" s="46" t="n">
        <v>160</v>
      </c>
      <c r="N27" s="6" t="n">
        <v>0</v>
      </c>
      <c r="O27" s="6" t="n">
        <v>0</v>
      </c>
      <c r="P27" s="46" t="n">
        <v>32206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</row>
    <row r="28" customFormat="false" ht="15" hidden="false" customHeight="false" outlineLevel="0" collapsed="false">
      <c r="A28" s="46" t="n">
        <v>22</v>
      </c>
      <c r="B28" s="46" t="s">
        <v>60</v>
      </c>
      <c r="C28" s="46" t="s">
        <v>61</v>
      </c>
      <c r="D28" s="46" t="s">
        <v>62</v>
      </c>
      <c r="E28" s="46" t="n">
        <v>5830</v>
      </c>
      <c r="F28" s="46" t="n">
        <v>1900</v>
      </c>
      <c r="G28" s="12" t="n">
        <v>0</v>
      </c>
      <c r="H28" s="6" t="n">
        <v>0</v>
      </c>
      <c r="I28" s="6" t="n">
        <v>0</v>
      </c>
      <c r="J28" s="46" t="n">
        <v>10204</v>
      </c>
      <c r="K28" s="46" t="n">
        <v>1546</v>
      </c>
      <c r="L28" s="46" t="n">
        <v>928</v>
      </c>
      <c r="M28" s="46" t="n">
        <v>160</v>
      </c>
      <c r="N28" s="6" t="n">
        <v>0</v>
      </c>
      <c r="O28" s="6" t="n">
        <v>0</v>
      </c>
      <c r="P28" s="46" t="n">
        <v>20568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</row>
    <row r="29" customFormat="false" ht="15" hidden="false" customHeight="false" outlineLevel="0" collapsed="false">
      <c r="A29" s="46" t="n">
        <v>23</v>
      </c>
      <c r="B29" s="46" t="s">
        <v>63</v>
      </c>
      <c r="C29" s="46" t="s">
        <v>64</v>
      </c>
      <c r="D29" s="47" t="s">
        <v>47</v>
      </c>
      <c r="E29" s="46" t="n">
        <v>14350</v>
      </c>
      <c r="F29" s="46" t="n">
        <v>4200</v>
      </c>
      <c r="G29" s="12" t="n">
        <v>0</v>
      </c>
      <c r="H29" s="6" t="n">
        <v>0</v>
      </c>
      <c r="I29" s="6" t="n">
        <v>0</v>
      </c>
      <c r="J29" s="46" t="n">
        <v>24486</v>
      </c>
      <c r="K29" s="46" t="n">
        <v>3710</v>
      </c>
      <c r="L29" s="46" t="n">
        <v>1856</v>
      </c>
      <c r="M29" s="46" t="n">
        <v>160</v>
      </c>
      <c r="N29" s="6" t="n">
        <v>0</v>
      </c>
      <c r="O29" s="6" t="n">
        <v>0</v>
      </c>
      <c r="P29" s="46" t="n">
        <v>48762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</row>
    <row r="30" customFormat="false" ht="15" hidden="false" customHeight="false" outlineLevel="0" collapsed="false">
      <c r="A30" s="46" t="n">
        <v>24</v>
      </c>
      <c r="B30" s="46" t="s">
        <v>65</v>
      </c>
      <c r="C30" s="46" t="s">
        <v>66</v>
      </c>
      <c r="D30" s="47" t="s">
        <v>38</v>
      </c>
      <c r="E30" s="46" t="n">
        <v>19210</v>
      </c>
      <c r="F30" s="46" t="n">
        <v>4600</v>
      </c>
      <c r="G30" s="12" t="n">
        <v>0</v>
      </c>
      <c r="H30" s="6" t="n">
        <v>0</v>
      </c>
      <c r="I30" s="46" t="n">
        <v>210</v>
      </c>
      <c r="J30" s="46" t="n">
        <v>31429</v>
      </c>
      <c r="K30" s="46" t="n">
        <v>4762</v>
      </c>
      <c r="L30" s="46" t="n">
        <v>1856</v>
      </c>
      <c r="M30" s="46" t="n">
        <v>160</v>
      </c>
      <c r="N30" s="6" t="n">
        <v>0</v>
      </c>
      <c r="O30" s="6" t="n">
        <v>0</v>
      </c>
      <c r="P30" s="46" t="n">
        <v>62227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</row>
    <row r="31" customFormat="false" ht="15" hidden="false" customHeight="false" outlineLevel="0" collapsed="false">
      <c r="A31" s="46" t="n">
        <v>25</v>
      </c>
      <c r="B31" s="46" t="s">
        <v>67</v>
      </c>
      <c r="C31" s="46" t="s">
        <v>66</v>
      </c>
      <c r="D31" s="46" t="s">
        <v>55</v>
      </c>
      <c r="E31" s="46" t="n">
        <v>12830</v>
      </c>
      <c r="F31" s="46" t="n">
        <v>2800</v>
      </c>
      <c r="G31" s="12" t="n">
        <v>0</v>
      </c>
      <c r="H31" s="6" t="n">
        <v>0</v>
      </c>
      <c r="I31" s="46" t="n">
        <v>0</v>
      </c>
      <c r="J31" s="46" t="n">
        <v>20632</v>
      </c>
      <c r="K31" s="46" t="n">
        <v>3126</v>
      </c>
      <c r="L31" s="46" t="n">
        <v>1856</v>
      </c>
      <c r="M31" s="46" t="n">
        <v>160</v>
      </c>
      <c r="N31" s="6" t="n">
        <v>0</v>
      </c>
      <c r="O31" s="6" t="n">
        <v>0</v>
      </c>
      <c r="P31" s="46" t="n">
        <v>41404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customFormat="false" ht="15" hidden="false" customHeight="false" outlineLevel="0" collapsed="false">
      <c r="A32" s="46" t="n">
        <v>26</v>
      </c>
      <c r="B32" s="46" t="s">
        <v>68</v>
      </c>
      <c r="C32" s="46" t="s">
        <v>69</v>
      </c>
      <c r="D32" s="46" t="s">
        <v>70</v>
      </c>
      <c r="E32" s="46" t="n">
        <v>10710</v>
      </c>
      <c r="F32" s="46" t="n">
        <v>1900</v>
      </c>
      <c r="G32" s="12" t="n">
        <v>0</v>
      </c>
      <c r="H32" s="6" t="n">
        <v>0</v>
      </c>
      <c r="I32" s="46" t="n">
        <v>0</v>
      </c>
      <c r="J32" s="46" t="n">
        <v>16645</v>
      </c>
      <c r="K32" s="46" t="n">
        <v>2522</v>
      </c>
      <c r="L32" s="46" t="n">
        <v>1856</v>
      </c>
      <c r="M32" s="46" t="n">
        <v>150</v>
      </c>
      <c r="N32" s="46" t="n">
        <v>75</v>
      </c>
      <c r="O32" s="46" t="n">
        <v>0</v>
      </c>
      <c r="P32" s="46" t="n">
        <v>33858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customFormat="false" ht="15" hidden="false" customHeight="false" outlineLevel="0" collapsed="false">
      <c r="A33" s="46" t="n">
        <v>27</v>
      </c>
      <c r="B33" s="46" t="s">
        <v>71</v>
      </c>
      <c r="C33" s="46" t="s">
        <v>72</v>
      </c>
      <c r="D33" s="46" t="s">
        <v>73</v>
      </c>
      <c r="E33" s="46" t="n">
        <v>11570</v>
      </c>
      <c r="F33" s="46" t="n">
        <v>2400</v>
      </c>
      <c r="G33" s="12" t="n">
        <v>0</v>
      </c>
      <c r="H33" s="6" t="n">
        <v>0</v>
      </c>
      <c r="I33" s="46" t="n">
        <v>210</v>
      </c>
      <c r="J33" s="46" t="n">
        <v>18440</v>
      </c>
      <c r="K33" s="46" t="n">
        <v>2794</v>
      </c>
      <c r="L33" s="46" t="n">
        <v>1856</v>
      </c>
      <c r="M33" s="46" t="n">
        <v>150</v>
      </c>
      <c r="N33" s="46" t="n">
        <v>75</v>
      </c>
      <c r="O33" s="46" t="n">
        <v>0</v>
      </c>
      <c r="P33" s="46" t="n">
        <v>37495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customFormat="false" ht="15" hidden="false" customHeight="false" outlineLevel="0" collapsed="false">
      <c r="A34" s="46" t="n">
        <v>28</v>
      </c>
      <c r="B34" s="46" t="s">
        <v>74</v>
      </c>
      <c r="C34" s="46" t="s">
        <v>75</v>
      </c>
      <c r="D34" s="46" t="s">
        <v>73</v>
      </c>
      <c r="E34" s="46" t="n">
        <v>11430</v>
      </c>
      <c r="F34" s="46" t="n">
        <v>2400</v>
      </c>
      <c r="G34" s="12" t="n">
        <v>0</v>
      </c>
      <c r="H34" s="6" t="n">
        <v>0</v>
      </c>
      <c r="I34" s="6" t="n">
        <v>0</v>
      </c>
      <c r="J34" s="46" t="n">
        <v>18256</v>
      </c>
      <c r="K34" s="46" t="n">
        <v>2766</v>
      </c>
      <c r="L34" s="46" t="n">
        <v>1856</v>
      </c>
      <c r="M34" s="46" t="n">
        <v>150</v>
      </c>
      <c r="N34" s="46" t="n">
        <v>75</v>
      </c>
      <c r="O34" s="46" t="n">
        <v>0</v>
      </c>
      <c r="P34" s="46" t="n">
        <v>36933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</row>
    <row r="35" customFormat="false" ht="15" hidden="false" customHeight="false" outlineLevel="0" collapsed="false">
      <c r="A35" s="46" t="n">
        <v>29</v>
      </c>
      <c r="B35" s="46" t="s">
        <v>76</v>
      </c>
      <c r="C35" s="46" t="s">
        <v>77</v>
      </c>
      <c r="D35" s="46" t="s">
        <v>73</v>
      </c>
      <c r="E35" s="46" t="n">
        <v>11460</v>
      </c>
      <c r="F35" s="46" t="n">
        <v>2400</v>
      </c>
      <c r="G35" s="12" t="n">
        <v>0</v>
      </c>
      <c r="H35" s="6" t="n">
        <v>0</v>
      </c>
      <c r="I35" s="6" t="n">
        <v>0</v>
      </c>
      <c r="J35" s="46" t="n">
        <v>18295</v>
      </c>
      <c r="K35" s="46" t="n">
        <v>2772</v>
      </c>
      <c r="L35" s="46" t="n">
        <v>1856</v>
      </c>
      <c r="M35" s="46" t="n">
        <v>150</v>
      </c>
      <c r="N35" s="46" t="n">
        <v>75</v>
      </c>
      <c r="O35" s="46" t="n">
        <v>0</v>
      </c>
      <c r="P35" s="46" t="n">
        <v>37008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</row>
    <row r="36" customFormat="false" ht="15" hidden="false" customHeight="false" outlineLevel="0" collapsed="false">
      <c r="A36" s="46" t="n">
        <v>30</v>
      </c>
      <c r="B36" s="46" t="s">
        <v>78</v>
      </c>
      <c r="C36" s="46" t="s">
        <v>77</v>
      </c>
      <c r="D36" s="46" t="s">
        <v>70</v>
      </c>
      <c r="E36" s="46" t="n">
        <v>9230</v>
      </c>
      <c r="F36" s="46" t="n">
        <v>1900</v>
      </c>
      <c r="G36" s="12" t="n">
        <v>0</v>
      </c>
      <c r="H36" s="6" t="n">
        <v>0</v>
      </c>
      <c r="I36" s="6" t="n">
        <v>0</v>
      </c>
      <c r="J36" s="46" t="n">
        <v>14692</v>
      </c>
      <c r="K36" s="46" t="n">
        <v>2226</v>
      </c>
      <c r="L36" s="46" t="n">
        <v>1856</v>
      </c>
      <c r="M36" s="46" t="n">
        <v>150</v>
      </c>
      <c r="N36" s="46" t="n">
        <v>75</v>
      </c>
      <c r="O36" s="46" t="n">
        <v>0</v>
      </c>
      <c r="P36" s="46" t="n">
        <v>30129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</row>
    <row r="37" customFormat="false" ht="15" hidden="false" customHeight="false" outlineLevel="0" collapsed="false">
      <c r="A37" s="46" t="n">
        <v>31</v>
      </c>
      <c r="B37" s="46" t="s">
        <v>79</v>
      </c>
      <c r="C37" s="46" t="s">
        <v>80</v>
      </c>
      <c r="D37" s="46" t="s">
        <v>73</v>
      </c>
      <c r="E37" s="46" t="n">
        <v>11220</v>
      </c>
      <c r="F37" s="46" t="n">
        <v>2400</v>
      </c>
      <c r="G37" s="12" t="n">
        <v>0</v>
      </c>
      <c r="H37" s="6" t="n">
        <v>0</v>
      </c>
      <c r="I37" s="6" t="n">
        <v>0</v>
      </c>
      <c r="J37" s="46" t="n">
        <v>17978</v>
      </c>
      <c r="K37" s="46" t="n">
        <v>2724</v>
      </c>
      <c r="L37" s="46" t="n">
        <v>1856</v>
      </c>
      <c r="M37" s="46" t="n">
        <v>150</v>
      </c>
      <c r="N37" s="46" t="n">
        <v>75</v>
      </c>
      <c r="O37" s="46" t="n">
        <v>0</v>
      </c>
      <c r="P37" s="46" t="n">
        <v>36403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</row>
    <row r="38" customFormat="false" ht="15" hidden="false" customHeight="false" outlineLevel="0" collapsed="false">
      <c r="A38" s="46" t="n">
        <v>32</v>
      </c>
      <c r="B38" s="46" t="s">
        <v>81</v>
      </c>
      <c r="C38" s="46" t="s">
        <v>80</v>
      </c>
      <c r="D38" s="46" t="s">
        <v>70</v>
      </c>
      <c r="E38" s="46" t="n">
        <v>8980</v>
      </c>
      <c r="F38" s="46" t="n">
        <v>1900</v>
      </c>
      <c r="G38" s="12" t="n">
        <v>0</v>
      </c>
      <c r="H38" s="6" t="n">
        <v>0</v>
      </c>
      <c r="I38" s="6" t="n">
        <v>0</v>
      </c>
      <c r="J38" s="46" t="n">
        <v>14362</v>
      </c>
      <c r="K38" s="46" t="n">
        <v>2176</v>
      </c>
      <c r="L38" s="46" t="n">
        <v>1856</v>
      </c>
      <c r="M38" s="46" t="n">
        <v>150</v>
      </c>
      <c r="N38" s="46" t="n">
        <v>75</v>
      </c>
      <c r="O38" s="46" t="n">
        <v>0</v>
      </c>
      <c r="P38" s="46" t="n">
        <v>29499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</row>
    <row r="39" customFormat="false" ht="15" hidden="false" customHeight="false" outlineLevel="0" collapsed="false">
      <c r="A39" s="46" t="n">
        <v>33</v>
      </c>
      <c r="B39" s="46" t="s">
        <v>82</v>
      </c>
      <c r="C39" s="46" t="s">
        <v>83</v>
      </c>
      <c r="D39" s="46" t="s">
        <v>70</v>
      </c>
      <c r="E39" s="46" t="n">
        <v>8490</v>
      </c>
      <c r="F39" s="46" t="n">
        <v>1900</v>
      </c>
      <c r="G39" s="12" t="n">
        <v>0</v>
      </c>
      <c r="H39" s="6" t="n">
        <v>0</v>
      </c>
      <c r="I39" s="6" t="n">
        <v>0</v>
      </c>
      <c r="J39" s="46" t="n">
        <v>13715</v>
      </c>
      <c r="K39" s="46" t="n">
        <v>2078</v>
      </c>
      <c r="L39" s="46" t="n">
        <v>1856</v>
      </c>
      <c r="M39" s="46" t="n">
        <v>150</v>
      </c>
      <c r="N39" s="46" t="n">
        <v>75</v>
      </c>
      <c r="O39" s="46" t="n">
        <v>0</v>
      </c>
      <c r="P39" s="46" t="n">
        <v>28264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</row>
    <row r="40" customFormat="false" ht="15" hidden="false" customHeight="false" outlineLevel="0" collapsed="false">
      <c r="A40" s="46" t="n">
        <v>34</v>
      </c>
      <c r="B40" s="46" t="s">
        <v>84</v>
      </c>
      <c r="C40" s="46" t="s">
        <v>85</v>
      </c>
      <c r="D40" s="46" t="s">
        <v>73</v>
      </c>
      <c r="E40" s="46" t="n">
        <v>11220</v>
      </c>
      <c r="F40" s="46" t="n">
        <v>2400</v>
      </c>
      <c r="G40" s="46" t="n">
        <v>0</v>
      </c>
      <c r="H40" s="46" t="n">
        <v>0</v>
      </c>
      <c r="I40" s="46" t="n">
        <v>210</v>
      </c>
      <c r="J40" s="46" t="n">
        <v>17978</v>
      </c>
      <c r="K40" s="46" t="n">
        <v>2724</v>
      </c>
      <c r="L40" s="46" t="n">
        <v>1856</v>
      </c>
      <c r="M40" s="46" t="n">
        <v>150</v>
      </c>
      <c r="N40" s="46" t="n">
        <v>75</v>
      </c>
      <c r="O40" s="46" t="n">
        <v>0</v>
      </c>
      <c r="P40" s="46" t="n">
        <v>36613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</row>
    <row r="41" customFormat="false" ht="15" hidden="false" customHeight="false" outlineLevel="0" collapsed="false">
      <c r="A41" s="46" t="n">
        <v>35</v>
      </c>
      <c r="B41" s="46" t="s">
        <v>86</v>
      </c>
      <c r="C41" s="46" t="s">
        <v>87</v>
      </c>
      <c r="D41" s="46" t="s">
        <v>73</v>
      </c>
      <c r="E41" s="46" t="n">
        <v>11220</v>
      </c>
      <c r="F41" s="46" t="n">
        <v>2400</v>
      </c>
      <c r="G41" s="12" t="n">
        <v>0</v>
      </c>
      <c r="H41" s="6" t="n">
        <v>0</v>
      </c>
      <c r="I41" s="6" t="n">
        <v>0</v>
      </c>
      <c r="J41" s="46" t="n">
        <v>17978</v>
      </c>
      <c r="K41" s="46" t="n">
        <v>2724</v>
      </c>
      <c r="L41" s="46" t="n">
        <v>1856</v>
      </c>
      <c r="M41" s="46" t="n">
        <v>150</v>
      </c>
      <c r="N41" s="46" t="n">
        <v>75</v>
      </c>
      <c r="O41" s="46" t="n">
        <v>0</v>
      </c>
      <c r="P41" s="46" t="n">
        <v>36403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</row>
    <row r="42" customFormat="false" ht="15" hidden="false" customHeight="false" outlineLevel="0" collapsed="false">
      <c r="A42" s="46" t="n">
        <v>36</v>
      </c>
      <c r="B42" s="46" t="s">
        <v>88</v>
      </c>
      <c r="C42" s="46" t="s">
        <v>89</v>
      </c>
      <c r="D42" s="46" t="s">
        <v>73</v>
      </c>
      <c r="E42" s="46" t="n">
        <v>10960</v>
      </c>
      <c r="F42" s="46" t="n">
        <v>2400</v>
      </c>
      <c r="G42" s="12" t="n">
        <v>0</v>
      </c>
      <c r="H42" s="6" t="n">
        <v>0</v>
      </c>
      <c r="I42" s="6" t="n">
        <v>0</v>
      </c>
      <c r="J42" s="46" t="n">
        <v>17635</v>
      </c>
      <c r="K42" s="46" t="n">
        <v>2672</v>
      </c>
      <c r="L42" s="46" t="n">
        <v>1856</v>
      </c>
      <c r="M42" s="46" t="n">
        <v>150</v>
      </c>
      <c r="N42" s="46" t="n">
        <v>75</v>
      </c>
      <c r="O42" s="46" t="n">
        <v>0</v>
      </c>
      <c r="P42" s="46" t="n">
        <v>35748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</row>
    <row r="43" customFormat="false" ht="15" hidden="false" customHeight="false" outlineLevel="0" collapsed="false">
      <c r="A43" s="46" t="n">
        <v>37</v>
      </c>
      <c r="B43" s="46" t="s">
        <v>90</v>
      </c>
      <c r="C43" s="46" t="s">
        <v>89</v>
      </c>
      <c r="D43" s="46" t="s">
        <v>91</v>
      </c>
      <c r="E43" s="46" t="n">
        <v>9860</v>
      </c>
      <c r="F43" s="46" t="n">
        <v>2000</v>
      </c>
      <c r="G43" s="12" t="n">
        <v>0</v>
      </c>
      <c r="H43" s="6" t="n">
        <v>0</v>
      </c>
      <c r="I43" s="6" t="n">
        <v>0</v>
      </c>
      <c r="J43" s="46" t="n">
        <f aca="false">SUM(E43+F43)*1.32</f>
        <v>15655.2</v>
      </c>
      <c r="K43" s="46" t="n">
        <f aca="false">SUM(E43+F43)*0.2</f>
        <v>2372</v>
      </c>
      <c r="L43" s="46" t="n">
        <v>1856</v>
      </c>
      <c r="M43" s="46" t="n">
        <v>150</v>
      </c>
      <c r="N43" s="46" t="n">
        <v>75</v>
      </c>
      <c r="O43" s="46" t="n">
        <v>0</v>
      </c>
      <c r="P43" s="55" t="n">
        <f aca="false">SUM(E43:O43)</f>
        <v>31968.2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</row>
    <row r="44" customFormat="false" ht="15" hidden="false" customHeight="false" outlineLevel="0" collapsed="false">
      <c r="A44" s="46" t="n">
        <v>38</v>
      </c>
      <c r="B44" s="46" t="s">
        <v>92</v>
      </c>
      <c r="C44" s="46" t="s">
        <v>93</v>
      </c>
      <c r="D44" s="46" t="s">
        <v>73</v>
      </c>
      <c r="E44" s="46" t="n">
        <v>11220</v>
      </c>
      <c r="F44" s="46" t="n">
        <v>2400</v>
      </c>
      <c r="G44" s="46" t="n">
        <v>0</v>
      </c>
      <c r="H44" s="46" t="n">
        <v>0</v>
      </c>
      <c r="I44" s="46" t="n">
        <v>0</v>
      </c>
      <c r="J44" s="46" t="n">
        <v>17978</v>
      </c>
      <c r="K44" s="46" t="n">
        <v>2724</v>
      </c>
      <c r="L44" s="46" t="n">
        <v>1856</v>
      </c>
      <c r="M44" s="46" t="n">
        <v>150</v>
      </c>
      <c r="N44" s="46" t="n">
        <v>75</v>
      </c>
      <c r="O44" s="46" t="n">
        <v>0</v>
      </c>
      <c r="P44" s="46" t="n">
        <v>36403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</row>
    <row r="45" customFormat="false" ht="15" hidden="false" customHeight="false" outlineLevel="0" collapsed="false">
      <c r="A45" s="46" t="n">
        <v>39</v>
      </c>
      <c r="B45" s="46" t="s">
        <v>94</v>
      </c>
      <c r="C45" s="46" t="s">
        <v>93</v>
      </c>
      <c r="D45" s="46" t="s">
        <v>91</v>
      </c>
      <c r="E45" s="46" t="n">
        <v>9980</v>
      </c>
      <c r="F45" s="46" t="n">
        <v>2000</v>
      </c>
      <c r="G45" s="46" t="n">
        <v>0</v>
      </c>
      <c r="H45" s="46" t="n">
        <v>0</v>
      </c>
      <c r="I45" s="46" t="n">
        <v>210</v>
      </c>
      <c r="J45" s="46" t="n">
        <v>15814</v>
      </c>
      <c r="K45" s="46" t="n">
        <v>2396</v>
      </c>
      <c r="L45" s="46" t="n">
        <v>1856</v>
      </c>
      <c r="M45" s="46" t="n">
        <v>150</v>
      </c>
      <c r="N45" s="46" t="n">
        <v>75</v>
      </c>
      <c r="O45" s="46" t="n">
        <v>0</v>
      </c>
      <c r="P45" s="46" t="n">
        <v>32481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customFormat="false" ht="15" hidden="false" customHeight="false" outlineLevel="0" collapsed="false">
      <c r="A46" s="46" t="n">
        <v>40</v>
      </c>
      <c r="B46" s="46" t="s">
        <v>95</v>
      </c>
      <c r="C46" s="46" t="s">
        <v>96</v>
      </c>
      <c r="D46" s="46" t="s">
        <v>73</v>
      </c>
      <c r="E46" s="46" t="n">
        <v>11430</v>
      </c>
      <c r="F46" s="46" t="n">
        <v>2400</v>
      </c>
      <c r="G46" s="12" t="n">
        <v>0</v>
      </c>
      <c r="H46" s="6" t="n">
        <v>0</v>
      </c>
      <c r="I46" s="6" t="n">
        <v>0</v>
      </c>
      <c r="J46" s="46" t="n">
        <v>18256</v>
      </c>
      <c r="K46" s="46" t="n">
        <v>2766</v>
      </c>
      <c r="L46" s="46" t="n">
        <v>1856</v>
      </c>
      <c r="M46" s="46" t="n">
        <v>150</v>
      </c>
      <c r="N46" s="46" t="n">
        <v>75</v>
      </c>
      <c r="O46" s="46" t="n">
        <v>0</v>
      </c>
      <c r="P46" s="46" t="n">
        <v>36933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customFormat="false" ht="15" hidden="false" customHeight="false" outlineLevel="0" collapsed="false">
      <c r="A47" s="46" t="n">
        <v>41</v>
      </c>
      <c r="B47" s="46" t="s">
        <v>97</v>
      </c>
      <c r="C47" s="46" t="s">
        <v>96</v>
      </c>
      <c r="D47" s="46" t="s">
        <v>73</v>
      </c>
      <c r="E47" s="46" t="n">
        <v>11220</v>
      </c>
      <c r="F47" s="46" t="n">
        <v>2400</v>
      </c>
      <c r="G47" s="12" t="n">
        <v>0</v>
      </c>
      <c r="H47" s="6" t="n">
        <v>0</v>
      </c>
      <c r="I47" s="6" t="n">
        <v>0</v>
      </c>
      <c r="J47" s="46" t="n">
        <v>17978</v>
      </c>
      <c r="K47" s="46" t="n">
        <v>2724</v>
      </c>
      <c r="L47" s="46" t="n">
        <v>1856</v>
      </c>
      <c r="M47" s="46" t="n">
        <v>150</v>
      </c>
      <c r="N47" s="46" t="n">
        <v>75</v>
      </c>
      <c r="O47" s="46" t="n">
        <v>0</v>
      </c>
      <c r="P47" s="46" t="n">
        <v>36403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</row>
    <row r="48" customFormat="false" ht="15" hidden="false" customHeight="false" outlineLevel="0" collapsed="false">
      <c r="A48" s="46" t="n">
        <v>42</v>
      </c>
      <c r="B48" s="46" t="s">
        <v>98</v>
      </c>
      <c r="C48" s="46" t="s">
        <v>96</v>
      </c>
      <c r="D48" s="46" t="s">
        <v>73</v>
      </c>
      <c r="E48" s="46" t="n">
        <v>10570</v>
      </c>
      <c r="F48" s="46" t="n">
        <v>2400</v>
      </c>
      <c r="G48" s="12" t="n">
        <v>0</v>
      </c>
      <c r="H48" s="6" t="n">
        <v>0</v>
      </c>
      <c r="I48" s="6" t="n">
        <v>0</v>
      </c>
      <c r="J48" s="46" t="n">
        <v>17120</v>
      </c>
      <c r="K48" s="46" t="n">
        <v>2594</v>
      </c>
      <c r="L48" s="46" t="n">
        <v>1856</v>
      </c>
      <c r="M48" s="46" t="n">
        <v>150</v>
      </c>
      <c r="N48" s="46" t="n">
        <v>75</v>
      </c>
      <c r="O48" s="46" t="n">
        <v>0</v>
      </c>
      <c r="P48" s="46" t="n">
        <v>34765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</row>
    <row r="49" customFormat="false" ht="15" hidden="false" customHeight="false" outlineLevel="0" collapsed="false">
      <c r="A49" s="46" t="n">
        <v>43</v>
      </c>
      <c r="B49" s="46" t="s">
        <v>99</v>
      </c>
      <c r="C49" s="46" t="s">
        <v>96</v>
      </c>
      <c r="D49" s="46" t="s">
        <v>73</v>
      </c>
      <c r="E49" s="46" t="n">
        <v>10190</v>
      </c>
      <c r="F49" s="46" t="n">
        <v>2400</v>
      </c>
      <c r="G49" s="12" t="n">
        <v>0</v>
      </c>
      <c r="H49" s="6" t="n">
        <v>0</v>
      </c>
      <c r="I49" s="6" t="n">
        <v>0</v>
      </c>
      <c r="J49" s="46" t="n">
        <v>16619</v>
      </c>
      <c r="K49" s="46" t="n">
        <v>2518</v>
      </c>
      <c r="L49" s="46" t="n">
        <v>1856</v>
      </c>
      <c r="M49" s="46" t="n">
        <v>150</v>
      </c>
      <c r="N49" s="46" t="n">
        <v>75</v>
      </c>
      <c r="O49" s="46" t="n">
        <v>0</v>
      </c>
      <c r="P49" s="46" t="n">
        <v>33808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/>
    </row>
    <row r="50" customFormat="false" ht="15" hidden="false" customHeight="false" outlineLevel="0" collapsed="false">
      <c r="A50" s="46" t="n">
        <v>44</v>
      </c>
      <c r="B50" s="46" t="s">
        <v>100</v>
      </c>
      <c r="C50" s="46" t="s">
        <v>96</v>
      </c>
      <c r="D50" s="46" t="s">
        <v>91</v>
      </c>
      <c r="E50" s="46" t="n">
        <v>9860</v>
      </c>
      <c r="F50" s="46" t="n">
        <v>2000</v>
      </c>
      <c r="G50" s="12" t="n">
        <v>0</v>
      </c>
      <c r="H50" s="6" t="n">
        <v>0</v>
      </c>
      <c r="I50" s="6" t="n">
        <v>0</v>
      </c>
      <c r="J50" s="46" t="n">
        <v>15655</v>
      </c>
      <c r="K50" s="46" t="n">
        <v>2372</v>
      </c>
      <c r="L50" s="46" t="n">
        <v>1856</v>
      </c>
      <c r="M50" s="46" t="n">
        <v>150</v>
      </c>
      <c r="N50" s="46" t="n">
        <v>75</v>
      </c>
      <c r="O50" s="46" t="n">
        <v>0</v>
      </c>
      <c r="P50" s="46" t="n">
        <v>31968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</row>
    <row r="51" customFormat="false" ht="15" hidden="false" customHeight="false" outlineLevel="0" collapsed="false">
      <c r="A51" s="46" t="n">
        <v>45</v>
      </c>
      <c r="B51" s="46" t="s">
        <v>84</v>
      </c>
      <c r="C51" s="46" t="s">
        <v>96</v>
      </c>
      <c r="D51" s="46" t="s">
        <v>91</v>
      </c>
      <c r="E51" s="46" t="n">
        <v>9860</v>
      </c>
      <c r="F51" s="46" t="n">
        <v>2000</v>
      </c>
      <c r="G51" s="12" t="n">
        <v>0</v>
      </c>
      <c r="H51" s="6" t="n">
        <v>0</v>
      </c>
      <c r="I51" s="6" t="n">
        <v>0</v>
      </c>
      <c r="J51" s="46" t="n">
        <v>15655</v>
      </c>
      <c r="K51" s="46" t="n">
        <v>2372</v>
      </c>
      <c r="L51" s="46" t="n">
        <v>1856</v>
      </c>
      <c r="M51" s="46" t="n">
        <v>150</v>
      </c>
      <c r="N51" s="46" t="n">
        <v>75</v>
      </c>
      <c r="O51" s="46" t="n">
        <v>0</v>
      </c>
      <c r="P51" s="46" t="n">
        <v>31968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/>
    </row>
    <row r="52" customFormat="false" ht="15" hidden="false" customHeight="false" outlineLevel="0" collapsed="false">
      <c r="A52" s="46" t="n">
        <v>46</v>
      </c>
      <c r="B52" s="46" t="s">
        <v>101</v>
      </c>
      <c r="C52" s="46" t="s">
        <v>102</v>
      </c>
      <c r="D52" s="46" t="s">
        <v>103</v>
      </c>
      <c r="E52" s="46" t="n">
        <v>4440</v>
      </c>
      <c r="F52" s="46" t="n">
        <v>0</v>
      </c>
      <c r="G52" s="12" t="n">
        <v>0</v>
      </c>
      <c r="H52" s="6" t="n">
        <v>0</v>
      </c>
      <c r="I52" s="6" t="n">
        <v>0</v>
      </c>
      <c r="J52" s="46" t="n">
        <v>5861</v>
      </c>
      <c r="K52" s="46" t="n">
        <v>888</v>
      </c>
      <c r="L52" s="46" t="n">
        <v>928</v>
      </c>
      <c r="M52" s="46" t="n">
        <v>150</v>
      </c>
      <c r="N52" s="46" t="n">
        <v>0</v>
      </c>
      <c r="O52" s="46" t="n">
        <v>0</v>
      </c>
      <c r="P52" s="46" t="n">
        <v>12267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/>
    </row>
    <row r="53" customFormat="false" ht="15" hidden="false" customHeight="false" outlineLevel="0" collapsed="false">
      <c r="A53" s="46" t="n">
        <v>47</v>
      </c>
      <c r="B53" s="46" t="s">
        <v>104</v>
      </c>
      <c r="C53" s="46" t="s">
        <v>105</v>
      </c>
      <c r="D53" s="46" t="s">
        <v>47</v>
      </c>
      <c r="E53" s="46" t="n">
        <v>13660</v>
      </c>
      <c r="F53" s="46" t="n">
        <v>4200</v>
      </c>
      <c r="G53" s="12" t="n">
        <v>0</v>
      </c>
      <c r="H53" s="6" t="n">
        <v>0</v>
      </c>
      <c r="I53" s="6" t="n">
        <v>0</v>
      </c>
      <c r="J53" s="46" t="n">
        <v>23575</v>
      </c>
      <c r="K53" s="46" t="n">
        <v>3572</v>
      </c>
      <c r="L53" s="46" t="n">
        <v>3712</v>
      </c>
      <c r="M53" s="46" t="n">
        <v>0</v>
      </c>
      <c r="N53" s="46" t="n">
        <v>0</v>
      </c>
      <c r="O53" s="46" t="n">
        <v>0</v>
      </c>
      <c r="P53" s="46" t="n">
        <v>48719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</row>
    <row r="54" customFormat="false" ht="15" hidden="false" customHeight="false" outlineLevel="0" collapsed="false">
      <c r="A54" s="46"/>
      <c r="B54" s="46" t="s">
        <v>106</v>
      </c>
      <c r="C54" s="46"/>
      <c r="D54" s="46"/>
      <c r="E54" s="46" t="n">
        <f aca="false">SUM(E7:E53)</f>
        <v>700290</v>
      </c>
      <c r="F54" s="46" t="n">
        <f aca="false">SUM(F7:F53)</f>
        <v>171100</v>
      </c>
      <c r="G54" s="46" t="n">
        <f aca="false">SUM(G7:G53)</f>
        <v>450</v>
      </c>
      <c r="H54" s="55" t="n">
        <f aca="false">SUM(H7:H53)</f>
        <v>86117.5</v>
      </c>
      <c r="I54" s="46" t="n">
        <f aca="false">SUM(I7:I53)</f>
        <v>4490</v>
      </c>
      <c r="J54" s="46" t="n">
        <f aca="false">SUM(J7:J53)</f>
        <v>1263909.7</v>
      </c>
      <c r="K54" s="46" t="n">
        <f aca="false">SUM(K7:K53)</f>
        <v>193704.5</v>
      </c>
      <c r="L54" s="46" t="n">
        <f aca="false">SUM(L7:L53)</f>
        <v>107648</v>
      </c>
      <c r="M54" s="46" t="n">
        <f aca="false">SUM(M7:M53)</f>
        <v>4430</v>
      </c>
      <c r="N54" s="46" t="n">
        <f aca="false">SUM(N7:N53)</f>
        <v>1950</v>
      </c>
      <c r="O54" s="46" t="n">
        <f aca="false">SUM(O7:O53)</f>
        <v>900</v>
      </c>
      <c r="P54" s="55" t="n">
        <f aca="false">SUM(P7:P53)</f>
        <v>2534997.2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customFormat="false" ht="15" hidden="false" customHeight="false" outlineLevel="0" collapsed="false">
      <c r="A55" s="0"/>
      <c r="B55" s="0"/>
      <c r="E55" s="0"/>
      <c r="F55" s="0"/>
      <c r="G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</row>
    <row r="56" customFormat="false" ht="15" hidden="false" customHeight="false" outlineLevel="0" collapsed="false">
      <c r="A56" s="0"/>
      <c r="B56" s="0"/>
      <c r="E56" s="0"/>
      <c r="F56" s="0"/>
      <c r="G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</row>
    <row r="57" customFormat="false" ht="15" hidden="false" customHeight="false" outlineLevel="0" collapsed="false">
      <c r="A57" s="0"/>
      <c r="B57" s="0"/>
      <c r="E57" s="0"/>
      <c r="F57" s="0"/>
      <c r="G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</row>
    <row r="58" customFormat="false" ht="15" hidden="false" customHeight="false" outlineLevel="0" collapsed="false">
      <c r="A58" s="0"/>
      <c r="B58" s="0"/>
      <c r="E58" s="0"/>
      <c r="F58" s="0"/>
      <c r="G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</row>
    <row r="59" customFormat="false" ht="13.8" hidden="false" customHeight="false" outlineLevel="0" collapsed="false">
      <c r="A59" s="0"/>
      <c r="B59" s="0"/>
      <c r="E59" s="0"/>
      <c r="F59" s="0"/>
      <c r="G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52" t="s">
        <v>107</v>
      </c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</row>
    <row r="60" customFormat="false" ht="15" hidden="false" customHeight="false" outlineLevel="0" collapsed="false">
      <c r="A60" s="0"/>
      <c r="B60" s="0"/>
      <c r="E60" s="0"/>
      <c r="F60" s="0"/>
      <c r="G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</row>
    <row r="61" customFormat="false" ht="15" hidden="false" customHeight="false" outlineLevel="0" collapsed="false">
      <c r="A61" s="0"/>
      <c r="B61" s="0"/>
      <c r="E61" s="0"/>
      <c r="F61" s="0"/>
      <c r="G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</row>
    <row r="62" customFormat="false" ht="15" hidden="false" customHeight="false" outlineLevel="0" collapsed="false">
      <c r="A62" s="0"/>
      <c r="B62" s="0"/>
      <c r="E62" s="0"/>
      <c r="F62" s="0"/>
      <c r="G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</row>
    <row r="63" customFormat="false" ht="15" hidden="false" customHeight="false" outlineLevel="0" collapsed="false">
      <c r="A63" s="0"/>
      <c r="B63" s="0"/>
      <c r="E63" s="0"/>
      <c r="F63" s="0"/>
      <c r="G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</row>
    <row r="64" customFormat="false" ht="15" hidden="false" customHeight="false" outlineLevel="0" collapsed="false">
      <c r="A64" s="0"/>
      <c r="B64" s="0"/>
      <c r="E64" s="0"/>
      <c r="F64" s="0"/>
      <c r="G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</row>
    <row r="65" customFormat="false" ht="15" hidden="false" customHeight="false" outlineLevel="0" collapsed="false">
      <c r="A65" s="0"/>
      <c r="B65" s="0"/>
      <c r="E65" s="0"/>
      <c r="F65" s="0"/>
      <c r="G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52" t="s">
        <v>108</v>
      </c>
      <c r="AE65" s="0"/>
      <c r="AF65" s="0"/>
      <c r="AG65" s="0"/>
      <c r="AH65" s="0"/>
    </row>
    <row r="66" customFormat="false" ht="15" hidden="false" customHeight="false" outlineLevel="0" collapsed="false">
      <c r="A66" s="0"/>
      <c r="B66" s="0"/>
      <c r="E66" s="0"/>
      <c r="F66" s="0"/>
      <c r="G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</row>
    <row r="67" customFormat="false" ht="15" hidden="false" customHeight="false" outlineLevel="0" collapsed="false">
      <c r="A67" s="0"/>
      <c r="B67" s="0"/>
      <c r="E67" s="0"/>
      <c r="F67" s="0"/>
      <c r="G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</row>
    <row r="68" customFormat="false" ht="15" hidden="false" customHeight="false" outlineLevel="0" collapsed="false">
      <c r="A68" s="0"/>
      <c r="B68" s="0"/>
      <c r="E68" s="0"/>
      <c r="F68" s="0"/>
      <c r="G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</row>
    <row r="69" customFormat="false" ht="15" hidden="false" customHeight="false" outlineLevel="0" collapsed="false">
      <c r="A69" s="0"/>
      <c r="B69" s="0"/>
      <c r="E69" s="0"/>
      <c r="F69" s="0"/>
      <c r="G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</row>
    <row r="70" customFormat="false" ht="15" hidden="false" customHeight="false" outlineLevel="0" collapsed="false">
      <c r="A70" s="0"/>
      <c r="B70" s="0"/>
      <c r="E70" s="0"/>
      <c r="F70" s="0"/>
      <c r="G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</row>
    <row r="71" customFormat="false" ht="15" hidden="false" customHeight="false" outlineLevel="0" collapsed="false">
      <c r="A71" s="0"/>
      <c r="B71" s="0"/>
      <c r="E71" s="0"/>
      <c r="F71" s="0"/>
      <c r="G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</row>
    <row r="72" customFormat="false" ht="15" hidden="false" customHeight="false" outlineLevel="0" collapsed="false">
      <c r="A72" s="0"/>
      <c r="B72" s="0"/>
      <c r="E72" s="0"/>
      <c r="F72" s="0"/>
      <c r="G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</row>
    <row r="73" customFormat="false" ht="15" hidden="false" customHeight="false" outlineLevel="0" collapsed="false">
      <c r="A73" s="0"/>
      <c r="B73" s="0"/>
      <c r="E73" s="0"/>
      <c r="F73" s="0"/>
      <c r="G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</row>
    <row r="74" customFormat="false" ht="15" hidden="false" customHeight="false" outlineLevel="0" collapsed="false">
      <c r="A74" s="0"/>
      <c r="B74" s="0"/>
      <c r="E74" s="0"/>
      <c r="F74" s="0"/>
      <c r="G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</row>
    <row r="75" customFormat="false" ht="15" hidden="false" customHeight="false" outlineLevel="0" collapsed="false">
      <c r="A75" s="0"/>
      <c r="B75" s="0"/>
      <c r="E75" s="0"/>
      <c r="F75" s="0"/>
      <c r="G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</row>
    <row r="76" customFormat="false" ht="15" hidden="false" customHeight="false" outlineLevel="0" collapsed="false">
      <c r="A76" s="0"/>
      <c r="B76" s="0"/>
      <c r="E76" s="0"/>
      <c r="F76" s="0"/>
      <c r="G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</row>
    <row r="77" customFormat="false" ht="15" hidden="false" customHeight="false" outlineLevel="0" collapsed="false">
      <c r="A77" s="0"/>
      <c r="B77" s="0"/>
      <c r="E77" s="0"/>
      <c r="F77" s="0"/>
      <c r="G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</row>
    <row r="78" customFormat="false" ht="15" hidden="false" customHeight="false" outlineLevel="0" collapsed="false">
      <c r="A78" s="0"/>
      <c r="B78" s="0"/>
      <c r="E78" s="0"/>
      <c r="F78" s="0"/>
      <c r="G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</row>
    <row r="79" customFormat="false" ht="15" hidden="false" customHeight="false" outlineLevel="0" collapsed="false">
      <c r="A79" s="0"/>
      <c r="B79" s="0"/>
      <c r="E79" s="0"/>
      <c r="F79" s="0"/>
      <c r="G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</row>
    <row r="80" customFormat="false" ht="15" hidden="false" customHeight="false" outlineLevel="0" collapsed="false">
      <c r="A80" s="0"/>
      <c r="B80" s="0"/>
      <c r="E80" s="0"/>
      <c r="F80" s="0"/>
      <c r="G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</row>
    <row r="81" customFormat="false" ht="15" hidden="false" customHeight="false" outlineLevel="0" collapsed="false">
      <c r="A81" s="0"/>
      <c r="B81" s="0"/>
      <c r="E81" s="0"/>
      <c r="F81" s="0"/>
      <c r="G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</row>
    <row r="82" customFormat="false" ht="15" hidden="false" customHeight="false" outlineLevel="0" collapsed="false">
      <c r="A82" s="0"/>
      <c r="B82" s="0"/>
      <c r="E82" s="0"/>
      <c r="F82" s="0"/>
      <c r="G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</row>
    <row r="83" customFormat="false" ht="15" hidden="false" customHeight="false" outlineLevel="0" collapsed="false">
      <c r="A83" s="0"/>
      <c r="B83" s="0"/>
      <c r="E83" s="0"/>
      <c r="F83" s="0"/>
      <c r="G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</row>
    <row r="84" customFormat="false" ht="15" hidden="false" customHeight="false" outlineLevel="0" collapsed="false">
      <c r="A84" s="52" t="s">
        <v>0</v>
      </c>
      <c r="B84" s="0"/>
      <c r="E84" s="0"/>
      <c r="F84" s="0"/>
      <c r="G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</row>
    <row r="85" customFormat="false" ht="15" hidden="false" customHeight="false" outlineLevel="0" collapsed="false">
      <c r="A85" s="0"/>
      <c r="B85" s="0"/>
      <c r="E85" s="0"/>
      <c r="F85" s="0"/>
      <c r="G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</row>
    <row r="86" customFormat="false" ht="15" hidden="false" customHeight="false" outlineLevel="0" collapsed="false">
      <c r="A86" s="52" t="s">
        <v>109</v>
      </c>
      <c r="B86" s="0"/>
      <c r="E86" s="0"/>
      <c r="F86" s="0"/>
      <c r="G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</row>
    <row r="87" customFormat="false" ht="15" hidden="false" customHeight="false" outlineLevel="0" collapsed="false">
      <c r="A87" s="0"/>
      <c r="B87" s="0"/>
      <c r="E87" s="0"/>
      <c r="F87" s="0"/>
      <c r="G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</row>
    <row r="88" customFormat="false" ht="15" hidden="false" customHeight="false" outlineLevel="0" collapsed="false">
      <c r="A88" s="52" t="s">
        <v>110</v>
      </c>
      <c r="B88" s="52" t="s">
        <v>3</v>
      </c>
      <c r="E88" s="52" t="s">
        <v>6</v>
      </c>
      <c r="F88" s="52" t="s">
        <v>7</v>
      </c>
      <c r="G88" s="52" t="s">
        <v>111</v>
      </c>
      <c r="I88" s="52" t="s">
        <v>10</v>
      </c>
      <c r="J88" s="52" t="s">
        <v>11</v>
      </c>
      <c r="K88" s="52" t="s">
        <v>12</v>
      </c>
      <c r="L88" s="52" t="s">
        <v>112</v>
      </c>
      <c r="M88" s="52" t="s">
        <v>14</v>
      </c>
      <c r="N88" s="52" t="s">
        <v>15</v>
      </c>
      <c r="O88" s="52" t="s">
        <v>16</v>
      </c>
      <c r="P88" s="52" t="s">
        <v>17</v>
      </c>
      <c r="Q88" s="52" t="s">
        <v>113</v>
      </c>
      <c r="R88" s="52" t="s">
        <v>114</v>
      </c>
      <c r="S88" s="52" t="s">
        <v>115</v>
      </c>
      <c r="T88" s="52" t="s">
        <v>116</v>
      </c>
      <c r="U88" s="52" t="s">
        <v>117</v>
      </c>
      <c r="V88" s="52" t="s">
        <v>118</v>
      </c>
      <c r="W88" s="52" t="s">
        <v>119</v>
      </c>
      <c r="X88" s="52" t="s">
        <v>120</v>
      </c>
      <c r="Y88" s="52" t="s">
        <v>116</v>
      </c>
      <c r="Z88" s="52" t="s">
        <v>121</v>
      </c>
      <c r="AA88" s="52" t="s">
        <v>122</v>
      </c>
      <c r="AB88" s="52" t="s">
        <v>123</v>
      </c>
      <c r="AC88" s="52" t="s">
        <v>116</v>
      </c>
      <c r="AD88" s="52" t="s">
        <v>124</v>
      </c>
      <c r="AE88" s="52" t="s">
        <v>116</v>
      </c>
      <c r="AF88" s="52" t="s">
        <v>125</v>
      </c>
      <c r="AG88" s="52" t="s">
        <v>106</v>
      </c>
      <c r="AH88" s="52" t="s">
        <v>126</v>
      </c>
    </row>
    <row r="89" customFormat="false" ht="15" hidden="false" customHeight="false" outlineLevel="0" collapsed="false">
      <c r="A89" s="52" t="n">
        <v>1</v>
      </c>
      <c r="B89" s="52" t="s">
        <v>127</v>
      </c>
      <c r="E89" s="52" t="n">
        <v>0</v>
      </c>
      <c r="F89" s="52" t="n">
        <v>0</v>
      </c>
      <c r="G89" s="52" t="n">
        <v>0</v>
      </c>
      <c r="I89" s="52" t="n">
        <v>0</v>
      </c>
      <c r="J89" s="52" t="n">
        <v>5040</v>
      </c>
      <c r="K89" s="52" t="n">
        <v>0</v>
      </c>
      <c r="L89" s="52" t="n">
        <v>0</v>
      </c>
      <c r="M89" s="52" t="n">
        <v>0</v>
      </c>
      <c r="N89" s="52" t="n">
        <v>0</v>
      </c>
      <c r="O89" s="52" t="n">
        <v>0</v>
      </c>
      <c r="P89" s="52" t="n">
        <v>5040</v>
      </c>
      <c r="Q89" s="52" t="n">
        <v>0</v>
      </c>
      <c r="R89" s="52" t="n">
        <v>0</v>
      </c>
      <c r="S89" s="52" t="n">
        <v>0</v>
      </c>
      <c r="T89" s="52" t="n">
        <v>0</v>
      </c>
      <c r="U89" s="52" t="n">
        <v>0</v>
      </c>
      <c r="V89" s="52" t="n">
        <v>0</v>
      </c>
      <c r="W89" s="52" t="n">
        <v>0</v>
      </c>
      <c r="X89" s="52" t="n">
        <v>0</v>
      </c>
      <c r="Y89" s="52" t="n">
        <v>0</v>
      </c>
      <c r="Z89" s="52" t="n">
        <v>0</v>
      </c>
      <c r="AA89" s="52" t="n">
        <v>0</v>
      </c>
      <c r="AB89" s="52" t="n">
        <v>0</v>
      </c>
      <c r="AC89" s="52" t="n">
        <v>0</v>
      </c>
      <c r="AD89" s="52" t="n">
        <v>0</v>
      </c>
      <c r="AE89" s="52" t="n">
        <v>0</v>
      </c>
      <c r="AF89" s="0"/>
      <c r="AG89" s="52" t="n">
        <v>0</v>
      </c>
      <c r="AH89" s="52" t="n">
        <v>5040</v>
      </c>
    </row>
    <row r="90" customFormat="false" ht="15" hidden="false" customHeight="false" outlineLevel="0" collapsed="false">
      <c r="A90" s="52" t="n">
        <v>2</v>
      </c>
      <c r="B90" s="52" t="s">
        <v>128</v>
      </c>
      <c r="E90" s="52" t="n">
        <v>0</v>
      </c>
      <c r="F90" s="52" t="n">
        <v>0</v>
      </c>
      <c r="G90" s="52" t="n">
        <v>0</v>
      </c>
      <c r="I90" s="52" t="n">
        <v>0</v>
      </c>
      <c r="J90" s="52" t="n">
        <v>3756</v>
      </c>
      <c r="K90" s="52" t="n">
        <v>0</v>
      </c>
      <c r="L90" s="52" t="n">
        <v>0</v>
      </c>
      <c r="M90" s="52" t="n">
        <v>0</v>
      </c>
      <c r="N90" s="52" t="n">
        <v>0</v>
      </c>
      <c r="O90" s="52" t="n">
        <v>0</v>
      </c>
      <c r="P90" s="52" t="n">
        <v>3756</v>
      </c>
      <c r="Q90" s="52" t="n">
        <v>0</v>
      </c>
      <c r="R90" s="52" t="n">
        <v>0</v>
      </c>
      <c r="S90" s="52" t="n">
        <v>0</v>
      </c>
      <c r="T90" s="52" t="n">
        <v>0</v>
      </c>
      <c r="U90" s="52" t="n">
        <v>0</v>
      </c>
      <c r="V90" s="52" t="n">
        <v>0</v>
      </c>
      <c r="W90" s="52" t="n">
        <v>0</v>
      </c>
      <c r="X90" s="52" t="n">
        <v>0</v>
      </c>
      <c r="Y90" s="52" t="n">
        <v>0</v>
      </c>
      <c r="Z90" s="52" t="n">
        <v>0</v>
      </c>
      <c r="AA90" s="52" t="n">
        <v>0</v>
      </c>
      <c r="AB90" s="52" t="n">
        <v>0</v>
      </c>
      <c r="AC90" s="52" t="n">
        <v>0</v>
      </c>
      <c r="AD90" s="52" t="n">
        <v>0</v>
      </c>
      <c r="AE90" s="52" t="n">
        <v>0</v>
      </c>
      <c r="AF90" s="0"/>
      <c r="AG90" s="52" t="n">
        <v>0</v>
      </c>
      <c r="AH90" s="52" t="n">
        <v>3756</v>
      </c>
    </row>
    <row r="91" customFormat="false" ht="15" hidden="false" customHeight="false" outlineLevel="0" collapsed="false">
      <c r="A91" s="52" t="n">
        <v>3</v>
      </c>
      <c r="B91" s="52" t="s">
        <v>129</v>
      </c>
      <c r="E91" s="52" t="n">
        <v>0</v>
      </c>
      <c r="F91" s="52" t="n">
        <v>0</v>
      </c>
      <c r="G91" s="52" t="n">
        <v>0</v>
      </c>
      <c r="I91" s="52" t="n">
        <v>0</v>
      </c>
      <c r="J91" s="52" t="n">
        <v>2802</v>
      </c>
      <c r="K91" s="52" t="n">
        <v>0</v>
      </c>
      <c r="L91" s="52" t="n">
        <v>0</v>
      </c>
      <c r="M91" s="52" t="n">
        <v>0</v>
      </c>
      <c r="N91" s="52" t="n">
        <v>0</v>
      </c>
      <c r="O91" s="52" t="n">
        <v>0</v>
      </c>
      <c r="P91" s="52" t="n">
        <v>2802</v>
      </c>
      <c r="Q91" s="52" t="n">
        <v>0</v>
      </c>
      <c r="R91" s="52" t="n">
        <v>0</v>
      </c>
      <c r="S91" s="52" t="n">
        <v>0</v>
      </c>
      <c r="T91" s="52" t="n">
        <v>0</v>
      </c>
      <c r="U91" s="52" t="n">
        <v>0</v>
      </c>
      <c r="V91" s="52" t="n">
        <v>0</v>
      </c>
      <c r="W91" s="52" t="n">
        <v>0</v>
      </c>
      <c r="X91" s="52" t="n">
        <v>0</v>
      </c>
      <c r="Y91" s="52" t="n">
        <v>0</v>
      </c>
      <c r="Z91" s="52" t="n">
        <v>0</v>
      </c>
      <c r="AA91" s="52" t="n">
        <v>0</v>
      </c>
      <c r="AB91" s="52" t="n">
        <v>0</v>
      </c>
      <c r="AC91" s="52" t="n">
        <v>0</v>
      </c>
      <c r="AD91" s="52" t="n">
        <v>0</v>
      </c>
      <c r="AE91" s="52" t="n">
        <v>0</v>
      </c>
      <c r="AF91" s="0"/>
      <c r="AG91" s="52" t="n">
        <v>0</v>
      </c>
      <c r="AH91" s="52" t="n">
        <v>2802</v>
      </c>
    </row>
    <row r="92" customFormat="false" ht="15" hidden="false" customHeight="false" outlineLevel="0" collapsed="false">
      <c r="A92" s="52" t="n">
        <v>4</v>
      </c>
      <c r="B92" s="52" t="s">
        <v>130</v>
      </c>
      <c r="E92" s="52" t="n">
        <v>0</v>
      </c>
      <c r="F92" s="52" t="n">
        <v>0</v>
      </c>
      <c r="G92" s="52" t="n">
        <v>0</v>
      </c>
      <c r="I92" s="52" t="n">
        <v>0</v>
      </c>
      <c r="J92" s="52" t="n">
        <v>4218</v>
      </c>
      <c r="K92" s="52" t="n">
        <v>0</v>
      </c>
      <c r="L92" s="52" t="n">
        <v>0</v>
      </c>
      <c r="M92" s="52" t="n">
        <v>0</v>
      </c>
      <c r="N92" s="52" t="n">
        <v>0</v>
      </c>
      <c r="O92" s="52" t="n">
        <v>0</v>
      </c>
      <c r="P92" s="52" t="n">
        <v>4218</v>
      </c>
      <c r="Q92" s="52" t="n">
        <v>0</v>
      </c>
      <c r="R92" s="52" t="n">
        <v>0</v>
      </c>
      <c r="S92" s="52" t="n">
        <v>0</v>
      </c>
      <c r="T92" s="52" t="n">
        <v>0</v>
      </c>
      <c r="U92" s="52" t="n">
        <v>0</v>
      </c>
      <c r="V92" s="52" t="n">
        <v>0</v>
      </c>
      <c r="W92" s="52" t="n">
        <v>0</v>
      </c>
      <c r="X92" s="52" t="n">
        <v>0</v>
      </c>
      <c r="Y92" s="52" t="n">
        <v>0</v>
      </c>
      <c r="Z92" s="52" t="n">
        <v>0</v>
      </c>
      <c r="AA92" s="52" t="n">
        <v>0</v>
      </c>
      <c r="AB92" s="52" t="n">
        <v>0</v>
      </c>
      <c r="AC92" s="52" t="n">
        <v>0</v>
      </c>
      <c r="AD92" s="52" t="n">
        <v>0</v>
      </c>
      <c r="AE92" s="52" t="n">
        <v>0</v>
      </c>
      <c r="AF92" s="0"/>
      <c r="AG92" s="52" t="n">
        <v>0</v>
      </c>
      <c r="AH92" s="52" t="n">
        <v>4218</v>
      </c>
    </row>
    <row r="93" customFormat="false" ht="15" hidden="false" customHeight="false" outlineLevel="0" collapsed="false">
      <c r="A93" s="52" t="n">
        <v>5</v>
      </c>
      <c r="B93" s="52" t="s">
        <v>131</v>
      </c>
      <c r="E93" s="52" t="n">
        <v>0</v>
      </c>
      <c r="F93" s="52" t="n">
        <v>0</v>
      </c>
      <c r="G93" s="52" t="n">
        <v>0</v>
      </c>
      <c r="I93" s="52" t="n">
        <v>0</v>
      </c>
      <c r="J93" s="52" t="n">
        <v>3807</v>
      </c>
      <c r="K93" s="52" t="n">
        <v>0</v>
      </c>
      <c r="L93" s="52" t="n">
        <v>0</v>
      </c>
      <c r="M93" s="52" t="n">
        <v>0</v>
      </c>
      <c r="N93" s="52" t="n">
        <v>0</v>
      </c>
      <c r="O93" s="52" t="n">
        <v>0</v>
      </c>
      <c r="P93" s="52" t="n">
        <v>3807</v>
      </c>
      <c r="Q93" s="52" t="n">
        <v>0</v>
      </c>
      <c r="R93" s="52" t="n">
        <v>0</v>
      </c>
      <c r="S93" s="52" t="n">
        <v>0</v>
      </c>
      <c r="T93" s="52" t="n">
        <v>0</v>
      </c>
      <c r="U93" s="52" t="n">
        <v>0</v>
      </c>
      <c r="V93" s="52" t="n">
        <v>0</v>
      </c>
      <c r="W93" s="52" t="n">
        <v>0</v>
      </c>
      <c r="X93" s="52" t="n">
        <v>0</v>
      </c>
      <c r="Y93" s="52" t="n">
        <v>0</v>
      </c>
      <c r="Z93" s="52" t="n">
        <v>0</v>
      </c>
      <c r="AA93" s="52" t="n">
        <v>0</v>
      </c>
      <c r="AB93" s="52" t="n">
        <v>0</v>
      </c>
      <c r="AC93" s="52" t="n">
        <v>0</v>
      </c>
      <c r="AD93" s="52" t="n">
        <v>0</v>
      </c>
      <c r="AE93" s="52" t="n">
        <v>0</v>
      </c>
      <c r="AF93" s="0"/>
      <c r="AG93" s="52" t="n">
        <v>0</v>
      </c>
      <c r="AH93" s="52" t="n">
        <v>3807</v>
      </c>
    </row>
    <row r="94" customFormat="false" ht="15" hidden="false" customHeight="false" outlineLevel="0" collapsed="false">
      <c r="A94" s="52" t="n">
        <v>6</v>
      </c>
      <c r="B94" s="52" t="s">
        <v>132</v>
      </c>
      <c r="E94" s="52" t="n">
        <v>0</v>
      </c>
      <c r="F94" s="52" t="n">
        <v>0</v>
      </c>
      <c r="G94" s="52" t="n">
        <v>0</v>
      </c>
      <c r="I94" s="52" t="n">
        <v>0</v>
      </c>
      <c r="J94" s="52" t="n">
        <v>3417</v>
      </c>
      <c r="K94" s="52" t="n">
        <v>0</v>
      </c>
      <c r="L94" s="52" t="n">
        <v>0</v>
      </c>
      <c r="M94" s="52" t="n">
        <v>0</v>
      </c>
      <c r="N94" s="52" t="n">
        <v>0</v>
      </c>
      <c r="O94" s="52" t="n">
        <v>0</v>
      </c>
      <c r="P94" s="52" t="n">
        <v>3417</v>
      </c>
      <c r="Q94" s="52" t="n">
        <v>0</v>
      </c>
      <c r="R94" s="52" t="n">
        <v>0</v>
      </c>
      <c r="S94" s="52" t="n">
        <v>0</v>
      </c>
      <c r="T94" s="52" t="n">
        <v>0</v>
      </c>
      <c r="U94" s="52" t="n">
        <v>0</v>
      </c>
      <c r="V94" s="52" t="n">
        <v>0</v>
      </c>
      <c r="W94" s="52" t="n">
        <v>0</v>
      </c>
      <c r="X94" s="52" t="n">
        <v>0</v>
      </c>
      <c r="Y94" s="52" t="n">
        <v>0</v>
      </c>
      <c r="Z94" s="52" t="n">
        <v>0</v>
      </c>
      <c r="AA94" s="52" t="n">
        <v>0</v>
      </c>
      <c r="AB94" s="52" t="n">
        <v>0</v>
      </c>
      <c r="AC94" s="52" t="n">
        <v>0</v>
      </c>
      <c r="AD94" s="52" t="n">
        <v>0</v>
      </c>
      <c r="AE94" s="52" t="n">
        <v>0</v>
      </c>
      <c r="AF94" s="0"/>
      <c r="AG94" s="52" t="n">
        <v>0</v>
      </c>
      <c r="AH94" s="52" t="n">
        <v>3417</v>
      </c>
    </row>
    <row r="95" customFormat="false" ht="15" hidden="false" customHeight="false" outlineLevel="0" collapsed="false">
      <c r="A95" s="52" t="n">
        <v>7</v>
      </c>
      <c r="B95" s="52" t="s">
        <v>133</v>
      </c>
      <c r="E95" s="52" t="n">
        <v>0</v>
      </c>
      <c r="F95" s="52" t="n">
        <v>0</v>
      </c>
      <c r="G95" s="52" t="n">
        <v>0</v>
      </c>
      <c r="I95" s="52" t="n">
        <v>0</v>
      </c>
      <c r="J95" s="52" t="n">
        <v>3426</v>
      </c>
      <c r="K95" s="52" t="n">
        <v>0</v>
      </c>
      <c r="L95" s="52" t="n">
        <v>0</v>
      </c>
      <c r="M95" s="52" t="n">
        <v>0</v>
      </c>
      <c r="N95" s="52" t="n">
        <v>0</v>
      </c>
      <c r="O95" s="52" t="n">
        <v>0</v>
      </c>
      <c r="P95" s="52" t="n">
        <v>3426</v>
      </c>
      <c r="Q95" s="52" t="n">
        <v>0</v>
      </c>
      <c r="R95" s="52" t="n">
        <v>0</v>
      </c>
      <c r="S95" s="52" t="n">
        <v>0</v>
      </c>
      <c r="T95" s="52" t="n">
        <v>0</v>
      </c>
      <c r="U95" s="52" t="n">
        <v>0</v>
      </c>
      <c r="V95" s="52" t="n">
        <v>0</v>
      </c>
      <c r="W95" s="52" t="n">
        <v>0</v>
      </c>
      <c r="X95" s="52" t="n">
        <v>0</v>
      </c>
      <c r="Y95" s="52" t="n">
        <v>0</v>
      </c>
      <c r="Z95" s="52" t="n">
        <v>0</v>
      </c>
      <c r="AA95" s="52" t="n">
        <v>0</v>
      </c>
      <c r="AB95" s="52" t="n">
        <v>0</v>
      </c>
      <c r="AC95" s="52" t="n">
        <v>0</v>
      </c>
      <c r="AD95" s="52" t="n">
        <v>0</v>
      </c>
      <c r="AE95" s="52" t="n">
        <v>0</v>
      </c>
      <c r="AF95" s="0"/>
      <c r="AG95" s="52" t="n">
        <v>0</v>
      </c>
      <c r="AH95" s="52" t="n">
        <v>3426</v>
      </c>
    </row>
    <row r="96" customFormat="false" ht="15" hidden="false" customHeight="false" outlineLevel="0" collapsed="false">
      <c r="A96" s="52" t="n">
        <v>8</v>
      </c>
      <c r="B96" s="52" t="s">
        <v>134</v>
      </c>
      <c r="E96" s="52" t="n">
        <v>0</v>
      </c>
      <c r="F96" s="52" t="n">
        <v>0</v>
      </c>
      <c r="G96" s="52" t="n">
        <v>0</v>
      </c>
      <c r="I96" s="52" t="n">
        <v>0</v>
      </c>
      <c r="J96" s="52" t="n">
        <v>4749</v>
      </c>
      <c r="K96" s="52" t="n">
        <v>0</v>
      </c>
      <c r="L96" s="52" t="n">
        <v>0</v>
      </c>
      <c r="M96" s="52" t="n">
        <v>0</v>
      </c>
      <c r="N96" s="52" t="n">
        <v>0</v>
      </c>
      <c r="O96" s="52" t="n">
        <v>0</v>
      </c>
      <c r="P96" s="52" t="n">
        <v>4749</v>
      </c>
      <c r="Q96" s="52" t="n">
        <v>0</v>
      </c>
      <c r="R96" s="52" t="n">
        <v>0</v>
      </c>
      <c r="S96" s="52" t="n">
        <v>0</v>
      </c>
      <c r="T96" s="52" t="n">
        <v>0</v>
      </c>
      <c r="U96" s="52" t="n">
        <v>0</v>
      </c>
      <c r="V96" s="52" t="n">
        <v>0</v>
      </c>
      <c r="W96" s="52" t="n">
        <v>0</v>
      </c>
      <c r="X96" s="52" t="n">
        <v>0</v>
      </c>
      <c r="Y96" s="52" t="n">
        <v>0</v>
      </c>
      <c r="Z96" s="52" t="n">
        <v>0</v>
      </c>
      <c r="AA96" s="52" t="n">
        <v>0</v>
      </c>
      <c r="AB96" s="52" t="n">
        <v>0</v>
      </c>
      <c r="AC96" s="52" t="n">
        <v>0</v>
      </c>
      <c r="AD96" s="52" t="n">
        <v>0</v>
      </c>
      <c r="AE96" s="52" t="n">
        <v>0</v>
      </c>
      <c r="AF96" s="0"/>
      <c r="AG96" s="52" t="n">
        <v>0</v>
      </c>
      <c r="AH96" s="52" t="n">
        <v>4749</v>
      </c>
    </row>
    <row r="97" customFormat="false" ht="15" hidden="false" customHeight="false" outlineLevel="0" collapsed="false">
      <c r="A97" s="52" t="n">
        <v>9</v>
      </c>
      <c r="B97" s="52" t="s">
        <v>135</v>
      </c>
      <c r="E97" s="52" t="n">
        <v>0</v>
      </c>
      <c r="F97" s="52" t="n">
        <v>0</v>
      </c>
      <c r="G97" s="52" t="n">
        <v>0</v>
      </c>
      <c r="I97" s="52" t="n">
        <v>0</v>
      </c>
      <c r="J97" s="52" t="n">
        <v>2685</v>
      </c>
      <c r="K97" s="52" t="n">
        <v>0</v>
      </c>
      <c r="L97" s="52" t="n">
        <v>0</v>
      </c>
      <c r="M97" s="52" t="n">
        <v>0</v>
      </c>
      <c r="N97" s="52" t="n">
        <v>0</v>
      </c>
      <c r="O97" s="52" t="n">
        <v>0</v>
      </c>
      <c r="P97" s="52" t="n">
        <v>2685</v>
      </c>
      <c r="Q97" s="52" t="n">
        <v>0</v>
      </c>
      <c r="R97" s="52" t="n">
        <v>0</v>
      </c>
      <c r="S97" s="52" t="n">
        <v>0</v>
      </c>
      <c r="T97" s="52" t="n">
        <v>0</v>
      </c>
      <c r="U97" s="52" t="n">
        <v>0</v>
      </c>
      <c r="V97" s="52" t="n">
        <v>0</v>
      </c>
      <c r="W97" s="52" t="n">
        <v>0</v>
      </c>
      <c r="X97" s="52" t="n">
        <v>0</v>
      </c>
      <c r="Y97" s="52" t="n">
        <v>0</v>
      </c>
      <c r="Z97" s="52" t="n">
        <v>0</v>
      </c>
      <c r="AA97" s="52" t="n">
        <v>0</v>
      </c>
      <c r="AB97" s="52" t="n">
        <v>0</v>
      </c>
      <c r="AC97" s="52" t="n">
        <v>0</v>
      </c>
      <c r="AD97" s="52" t="n">
        <v>0</v>
      </c>
      <c r="AE97" s="52" t="n">
        <v>0</v>
      </c>
      <c r="AF97" s="0"/>
      <c r="AG97" s="52" t="n">
        <v>0</v>
      </c>
      <c r="AH97" s="52" t="n">
        <v>2685</v>
      </c>
    </row>
    <row r="98" customFormat="false" ht="15" hidden="false" customHeight="false" outlineLevel="0" collapsed="false">
      <c r="A98" s="52" t="n">
        <v>10</v>
      </c>
      <c r="B98" s="52" t="s">
        <v>136</v>
      </c>
      <c r="E98" s="52" t="n">
        <v>0</v>
      </c>
      <c r="F98" s="52" t="n">
        <v>0</v>
      </c>
      <c r="G98" s="52" t="n">
        <v>0</v>
      </c>
      <c r="I98" s="52" t="n">
        <v>0</v>
      </c>
      <c r="J98" s="52" t="n">
        <v>2205</v>
      </c>
      <c r="K98" s="52" t="n">
        <v>0</v>
      </c>
      <c r="L98" s="52" t="n">
        <v>0</v>
      </c>
      <c r="M98" s="52" t="n">
        <v>0</v>
      </c>
      <c r="N98" s="52" t="n">
        <v>0</v>
      </c>
      <c r="O98" s="52" t="n">
        <v>0</v>
      </c>
      <c r="P98" s="52" t="n">
        <v>2205</v>
      </c>
      <c r="Q98" s="52" t="n">
        <v>0</v>
      </c>
      <c r="R98" s="52" t="n">
        <v>0</v>
      </c>
      <c r="S98" s="52" t="n">
        <v>0</v>
      </c>
      <c r="T98" s="52" t="n">
        <v>0</v>
      </c>
      <c r="U98" s="52" t="n">
        <v>0</v>
      </c>
      <c r="V98" s="52" t="n">
        <v>0</v>
      </c>
      <c r="W98" s="52" t="n">
        <v>0</v>
      </c>
      <c r="X98" s="52" t="n">
        <v>0</v>
      </c>
      <c r="Y98" s="52" t="n">
        <v>0</v>
      </c>
      <c r="Z98" s="52" t="n">
        <v>0</v>
      </c>
      <c r="AA98" s="52" t="n">
        <v>0</v>
      </c>
      <c r="AB98" s="52" t="n">
        <v>0</v>
      </c>
      <c r="AC98" s="52" t="n">
        <v>0</v>
      </c>
      <c r="AD98" s="52" t="n">
        <v>0</v>
      </c>
      <c r="AE98" s="52" t="n">
        <v>0</v>
      </c>
      <c r="AF98" s="0"/>
      <c r="AG98" s="52" t="n">
        <v>0</v>
      </c>
      <c r="AH98" s="52" t="n">
        <v>2205</v>
      </c>
    </row>
    <row r="99" customFormat="false" ht="15" hidden="false" customHeight="false" outlineLevel="0" collapsed="false">
      <c r="A99" s="52" t="n">
        <v>11</v>
      </c>
      <c r="B99" s="52" t="s">
        <v>137</v>
      </c>
      <c r="E99" s="52" t="n">
        <v>0</v>
      </c>
      <c r="F99" s="52" t="n">
        <v>0</v>
      </c>
      <c r="G99" s="52" t="n">
        <v>0</v>
      </c>
      <c r="I99" s="52" t="n">
        <v>0</v>
      </c>
      <c r="J99" s="52" t="n">
        <v>2238</v>
      </c>
      <c r="K99" s="52" t="n">
        <v>0</v>
      </c>
      <c r="L99" s="52" t="n">
        <v>0</v>
      </c>
      <c r="M99" s="52" t="n">
        <v>0</v>
      </c>
      <c r="N99" s="52" t="n">
        <v>0</v>
      </c>
      <c r="O99" s="52" t="n">
        <v>0</v>
      </c>
      <c r="P99" s="52" t="n">
        <v>2238</v>
      </c>
      <c r="Q99" s="52" t="n">
        <v>0</v>
      </c>
      <c r="R99" s="52" t="n">
        <v>0</v>
      </c>
      <c r="S99" s="52" t="n">
        <v>0</v>
      </c>
      <c r="T99" s="52" t="n">
        <v>0</v>
      </c>
      <c r="U99" s="52" t="n">
        <v>0</v>
      </c>
      <c r="V99" s="52" t="n">
        <v>0</v>
      </c>
      <c r="W99" s="52" t="n">
        <v>0</v>
      </c>
      <c r="X99" s="52" t="n">
        <v>0</v>
      </c>
      <c r="Y99" s="52" t="n">
        <v>0</v>
      </c>
      <c r="Z99" s="52" t="n">
        <v>0</v>
      </c>
      <c r="AA99" s="52" t="n">
        <v>0</v>
      </c>
      <c r="AB99" s="52" t="n">
        <v>0</v>
      </c>
      <c r="AC99" s="52" t="n">
        <v>0</v>
      </c>
      <c r="AD99" s="52" t="n">
        <v>0</v>
      </c>
      <c r="AE99" s="52" t="n">
        <v>0</v>
      </c>
      <c r="AF99" s="0"/>
      <c r="AG99" s="52" t="n">
        <v>0</v>
      </c>
      <c r="AH99" s="52" t="n">
        <v>2238</v>
      </c>
    </row>
    <row r="100" customFormat="false" ht="15" hidden="false" customHeight="false" outlineLevel="0" collapsed="false">
      <c r="A100" s="52" t="n">
        <v>12</v>
      </c>
      <c r="B100" s="52" t="s">
        <v>138</v>
      </c>
      <c r="E100" s="52" t="n">
        <v>0</v>
      </c>
      <c r="F100" s="52" t="n">
        <v>0</v>
      </c>
      <c r="G100" s="52" t="n">
        <v>0</v>
      </c>
      <c r="I100" s="52" t="n">
        <v>0</v>
      </c>
      <c r="J100" s="52" t="n">
        <v>3387</v>
      </c>
      <c r="K100" s="52" t="n">
        <v>0</v>
      </c>
      <c r="L100" s="52" t="n">
        <v>0</v>
      </c>
      <c r="M100" s="52" t="n">
        <v>0</v>
      </c>
      <c r="N100" s="52" t="n">
        <v>0</v>
      </c>
      <c r="O100" s="52" t="n">
        <v>0</v>
      </c>
      <c r="P100" s="52" t="n">
        <v>3387</v>
      </c>
      <c r="Q100" s="52" t="n">
        <v>0</v>
      </c>
      <c r="R100" s="52" t="n">
        <v>0</v>
      </c>
      <c r="S100" s="52" t="n">
        <v>0</v>
      </c>
      <c r="T100" s="52" t="n">
        <v>0</v>
      </c>
      <c r="U100" s="52" t="n">
        <v>0</v>
      </c>
      <c r="V100" s="52" t="n">
        <v>0</v>
      </c>
      <c r="W100" s="52" t="n">
        <v>0</v>
      </c>
      <c r="X100" s="52" t="n">
        <v>0</v>
      </c>
      <c r="Y100" s="52" t="n">
        <v>0</v>
      </c>
      <c r="Z100" s="52" t="n">
        <v>0</v>
      </c>
      <c r="AA100" s="52" t="n">
        <v>0</v>
      </c>
      <c r="AB100" s="52" t="n">
        <v>0</v>
      </c>
      <c r="AC100" s="52" t="n">
        <v>0</v>
      </c>
      <c r="AD100" s="52" t="n">
        <v>0</v>
      </c>
      <c r="AE100" s="52" t="n">
        <v>0</v>
      </c>
      <c r="AF100" s="0"/>
      <c r="AG100" s="52" t="n">
        <v>0</v>
      </c>
      <c r="AH100" s="52" t="n">
        <v>3387</v>
      </c>
    </row>
    <row r="101" customFormat="false" ht="15" hidden="false" customHeight="false" outlineLevel="0" collapsed="false">
      <c r="A101" s="52" t="n">
        <v>13</v>
      </c>
      <c r="B101" s="52" t="s">
        <v>139</v>
      </c>
      <c r="E101" s="52" t="n">
        <v>0</v>
      </c>
      <c r="F101" s="52" t="n">
        <v>0</v>
      </c>
      <c r="G101" s="52" t="n">
        <v>0</v>
      </c>
      <c r="I101" s="52" t="n">
        <v>0</v>
      </c>
      <c r="J101" s="52" t="n">
        <v>4182</v>
      </c>
      <c r="K101" s="52" t="n">
        <v>0</v>
      </c>
      <c r="L101" s="52" t="n">
        <v>0</v>
      </c>
      <c r="M101" s="52" t="n">
        <v>0</v>
      </c>
      <c r="N101" s="52" t="n">
        <v>0</v>
      </c>
      <c r="O101" s="52" t="n">
        <v>0</v>
      </c>
      <c r="P101" s="52" t="n">
        <v>4182</v>
      </c>
      <c r="Q101" s="52" t="n">
        <v>0</v>
      </c>
      <c r="R101" s="52" t="n">
        <v>0</v>
      </c>
      <c r="S101" s="52" t="n">
        <v>0</v>
      </c>
      <c r="T101" s="52" t="n">
        <v>0</v>
      </c>
      <c r="U101" s="52" t="n">
        <v>0</v>
      </c>
      <c r="V101" s="52" t="n">
        <v>0</v>
      </c>
      <c r="W101" s="52" t="n">
        <v>0</v>
      </c>
      <c r="X101" s="52" t="n">
        <v>0</v>
      </c>
      <c r="Y101" s="52" t="n">
        <v>0</v>
      </c>
      <c r="Z101" s="52" t="n">
        <v>0</v>
      </c>
      <c r="AA101" s="52" t="n">
        <v>0</v>
      </c>
      <c r="AB101" s="52" t="n">
        <v>0</v>
      </c>
      <c r="AC101" s="52" t="n">
        <v>0</v>
      </c>
      <c r="AD101" s="52" t="n">
        <v>0</v>
      </c>
      <c r="AE101" s="52" t="n">
        <v>0</v>
      </c>
      <c r="AF101" s="0"/>
      <c r="AG101" s="52" t="n">
        <v>0</v>
      </c>
      <c r="AH101" s="52" t="n">
        <v>4182</v>
      </c>
    </row>
    <row r="102" customFormat="false" ht="15" hidden="false" customHeight="false" outlineLevel="0" collapsed="false">
      <c r="A102" s="52" t="n">
        <v>14</v>
      </c>
      <c r="B102" s="52" t="s">
        <v>140</v>
      </c>
      <c r="E102" s="52" t="n">
        <v>0</v>
      </c>
      <c r="F102" s="52" t="n">
        <v>0</v>
      </c>
      <c r="G102" s="52" t="n">
        <v>0</v>
      </c>
      <c r="I102" s="52" t="n">
        <v>0</v>
      </c>
      <c r="J102" s="52" t="n">
        <v>2877</v>
      </c>
      <c r="K102" s="52" t="n">
        <v>0</v>
      </c>
      <c r="L102" s="52" t="n">
        <v>0</v>
      </c>
      <c r="M102" s="52" t="n">
        <v>0</v>
      </c>
      <c r="N102" s="52" t="n">
        <v>0</v>
      </c>
      <c r="O102" s="52" t="n">
        <v>0</v>
      </c>
      <c r="P102" s="52" t="n">
        <v>2877</v>
      </c>
      <c r="Q102" s="52" t="n">
        <v>0</v>
      </c>
      <c r="R102" s="52" t="n">
        <v>0</v>
      </c>
      <c r="S102" s="52" t="n">
        <v>0</v>
      </c>
      <c r="T102" s="52" t="n">
        <v>0</v>
      </c>
      <c r="U102" s="52" t="n">
        <v>0</v>
      </c>
      <c r="V102" s="52" t="n">
        <v>0</v>
      </c>
      <c r="W102" s="52" t="n">
        <v>0</v>
      </c>
      <c r="X102" s="52" t="n">
        <v>0</v>
      </c>
      <c r="Y102" s="52" t="n">
        <v>0</v>
      </c>
      <c r="Z102" s="52" t="n">
        <v>0</v>
      </c>
      <c r="AA102" s="52" t="n">
        <v>0</v>
      </c>
      <c r="AB102" s="52" t="n">
        <v>0</v>
      </c>
      <c r="AC102" s="52" t="n">
        <v>0</v>
      </c>
      <c r="AD102" s="52" t="n">
        <v>0</v>
      </c>
      <c r="AE102" s="52" t="n">
        <v>0</v>
      </c>
      <c r="AF102" s="0"/>
      <c r="AG102" s="52" t="n">
        <v>0</v>
      </c>
      <c r="AH102" s="52" t="n">
        <v>2877</v>
      </c>
    </row>
    <row r="103" customFormat="false" ht="15" hidden="false" customHeight="false" outlineLevel="0" collapsed="false">
      <c r="A103" s="52" t="n">
        <v>15</v>
      </c>
      <c r="B103" s="52" t="s">
        <v>141</v>
      </c>
      <c r="E103" s="52" t="n">
        <v>0</v>
      </c>
      <c r="F103" s="52" t="n">
        <v>0</v>
      </c>
      <c r="G103" s="52" t="n">
        <v>0</v>
      </c>
      <c r="I103" s="52" t="n">
        <v>0</v>
      </c>
      <c r="J103" s="52" t="n">
        <v>3345</v>
      </c>
      <c r="K103" s="52" t="n">
        <v>0</v>
      </c>
      <c r="L103" s="52" t="n">
        <v>0</v>
      </c>
      <c r="M103" s="52" t="n">
        <v>0</v>
      </c>
      <c r="N103" s="52" t="n">
        <v>0</v>
      </c>
      <c r="O103" s="52" t="n">
        <v>0</v>
      </c>
      <c r="P103" s="52" t="n">
        <v>3345</v>
      </c>
      <c r="Q103" s="52" t="n">
        <v>0</v>
      </c>
      <c r="R103" s="52" t="n">
        <v>0</v>
      </c>
      <c r="S103" s="52" t="n">
        <v>0</v>
      </c>
      <c r="T103" s="52" t="n">
        <v>0</v>
      </c>
      <c r="U103" s="52" t="n">
        <v>0</v>
      </c>
      <c r="V103" s="52" t="n">
        <v>0</v>
      </c>
      <c r="W103" s="52" t="n">
        <v>0</v>
      </c>
      <c r="X103" s="52" t="n">
        <v>0</v>
      </c>
      <c r="Y103" s="52" t="n">
        <v>0</v>
      </c>
      <c r="Z103" s="52" t="n">
        <v>0</v>
      </c>
      <c r="AA103" s="52" t="n">
        <v>0</v>
      </c>
      <c r="AB103" s="52" t="n">
        <v>0</v>
      </c>
      <c r="AC103" s="52" t="n">
        <v>0</v>
      </c>
      <c r="AD103" s="52" t="n">
        <v>0</v>
      </c>
      <c r="AE103" s="52" t="n">
        <v>0</v>
      </c>
      <c r="AF103" s="0"/>
      <c r="AG103" s="52" t="n">
        <v>0</v>
      </c>
      <c r="AH103" s="52" t="n">
        <v>3345</v>
      </c>
    </row>
    <row r="104" customFormat="false" ht="15" hidden="false" customHeight="false" outlineLevel="0" collapsed="false">
      <c r="A104" s="52" t="n">
        <v>16</v>
      </c>
      <c r="B104" s="52" t="s">
        <v>142</v>
      </c>
      <c r="E104" s="52" t="n">
        <v>0</v>
      </c>
      <c r="F104" s="52" t="n">
        <v>0</v>
      </c>
      <c r="G104" s="52" t="n">
        <v>0</v>
      </c>
      <c r="I104" s="52" t="n">
        <v>0</v>
      </c>
      <c r="J104" s="52" t="n">
        <v>2346</v>
      </c>
      <c r="K104" s="52" t="n">
        <v>0</v>
      </c>
      <c r="L104" s="52" t="n">
        <v>0</v>
      </c>
      <c r="M104" s="52" t="n">
        <v>0</v>
      </c>
      <c r="N104" s="52" t="n">
        <v>0</v>
      </c>
      <c r="O104" s="52" t="n">
        <v>0</v>
      </c>
      <c r="P104" s="52" t="n">
        <v>2346</v>
      </c>
      <c r="Q104" s="52" t="n">
        <v>0</v>
      </c>
      <c r="R104" s="52" t="n">
        <v>0</v>
      </c>
      <c r="S104" s="52" t="n">
        <v>0</v>
      </c>
      <c r="T104" s="52" t="n">
        <v>0</v>
      </c>
      <c r="U104" s="52" t="n">
        <v>0</v>
      </c>
      <c r="V104" s="52" t="n">
        <v>0</v>
      </c>
      <c r="W104" s="52" t="n">
        <v>0</v>
      </c>
      <c r="X104" s="52" t="n">
        <v>0</v>
      </c>
      <c r="Y104" s="52" t="n">
        <v>0</v>
      </c>
      <c r="Z104" s="52" t="n">
        <v>0</v>
      </c>
      <c r="AA104" s="52" t="n">
        <v>0</v>
      </c>
      <c r="AB104" s="52" t="n">
        <v>0</v>
      </c>
      <c r="AC104" s="52" t="n">
        <v>0</v>
      </c>
      <c r="AD104" s="52" t="n">
        <v>0</v>
      </c>
      <c r="AE104" s="52" t="n">
        <v>0</v>
      </c>
      <c r="AF104" s="0"/>
      <c r="AG104" s="52" t="n">
        <v>0</v>
      </c>
      <c r="AH104" s="52" t="n">
        <v>2346</v>
      </c>
    </row>
    <row r="105" customFormat="false" ht="15" hidden="false" customHeight="false" outlineLevel="0" collapsed="false">
      <c r="A105" s="52" t="n">
        <v>17</v>
      </c>
      <c r="B105" s="52" t="s">
        <v>143</v>
      </c>
      <c r="E105" s="52" t="n">
        <v>0</v>
      </c>
      <c r="F105" s="52" t="n">
        <v>0</v>
      </c>
      <c r="G105" s="52" t="n">
        <v>0</v>
      </c>
      <c r="I105" s="52" t="n">
        <v>0</v>
      </c>
      <c r="J105" s="52" t="n">
        <v>2586</v>
      </c>
      <c r="K105" s="52" t="n">
        <v>0</v>
      </c>
      <c r="L105" s="52" t="n">
        <v>0</v>
      </c>
      <c r="M105" s="52" t="n">
        <v>0</v>
      </c>
      <c r="N105" s="52" t="n">
        <v>0</v>
      </c>
      <c r="O105" s="52" t="n">
        <v>0</v>
      </c>
      <c r="P105" s="52" t="n">
        <v>2586</v>
      </c>
      <c r="Q105" s="52" t="n">
        <v>0</v>
      </c>
      <c r="R105" s="52" t="n">
        <v>0</v>
      </c>
      <c r="S105" s="52" t="n">
        <v>0</v>
      </c>
      <c r="T105" s="52" t="n">
        <v>0</v>
      </c>
      <c r="U105" s="52" t="n">
        <v>0</v>
      </c>
      <c r="V105" s="52" t="n">
        <v>0</v>
      </c>
      <c r="W105" s="52" t="n">
        <v>0</v>
      </c>
      <c r="X105" s="52" t="n">
        <v>0</v>
      </c>
      <c r="Y105" s="52" t="n">
        <v>0</v>
      </c>
      <c r="Z105" s="52" t="n">
        <v>0</v>
      </c>
      <c r="AA105" s="52" t="n">
        <v>0</v>
      </c>
      <c r="AB105" s="52" t="n">
        <v>0</v>
      </c>
      <c r="AC105" s="52" t="n">
        <v>0</v>
      </c>
      <c r="AD105" s="52" t="n">
        <v>0</v>
      </c>
      <c r="AE105" s="52" t="n">
        <v>0</v>
      </c>
      <c r="AF105" s="0"/>
      <c r="AG105" s="52" t="n">
        <v>0</v>
      </c>
      <c r="AH105" s="52" t="n">
        <v>2586</v>
      </c>
    </row>
    <row r="106" customFormat="false" ht="15" hidden="false" customHeight="false" outlineLevel="0" collapsed="false">
      <c r="A106" s="52" t="n">
        <v>18</v>
      </c>
      <c r="B106" s="52" t="s">
        <v>144</v>
      </c>
      <c r="E106" s="52" t="n">
        <v>0</v>
      </c>
      <c r="F106" s="52" t="n">
        <v>0</v>
      </c>
      <c r="G106" s="52" t="n">
        <v>0</v>
      </c>
      <c r="I106" s="52" t="n">
        <v>0</v>
      </c>
      <c r="J106" s="52" t="n">
        <v>2559</v>
      </c>
      <c r="K106" s="52" t="n">
        <v>0</v>
      </c>
      <c r="L106" s="52" t="n">
        <v>0</v>
      </c>
      <c r="M106" s="52" t="n">
        <v>0</v>
      </c>
      <c r="N106" s="52" t="n">
        <v>0</v>
      </c>
      <c r="O106" s="52" t="n">
        <v>0</v>
      </c>
      <c r="P106" s="52" t="n">
        <v>2559</v>
      </c>
      <c r="Q106" s="52" t="n">
        <v>0</v>
      </c>
      <c r="R106" s="52" t="n">
        <v>0</v>
      </c>
      <c r="S106" s="52" t="n">
        <v>0</v>
      </c>
      <c r="T106" s="52" t="n">
        <v>0</v>
      </c>
      <c r="U106" s="52" t="n">
        <v>0</v>
      </c>
      <c r="V106" s="52" t="n">
        <v>0</v>
      </c>
      <c r="W106" s="52" t="n">
        <v>0</v>
      </c>
      <c r="X106" s="52" t="n">
        <v>0</v>
      </c>
      <c r="Y106" s="52" t="n">
        <v>0</v>
      </c>
      <c r="Z106" s="52" t="n">
        <v>0</v>
      </c>
      <c r="AA106" s="52" t="n">
        <v>0</v>
      </c>
      <c r="AB106" s="52" t="n">
        <v>0</v>
      </c>
      <c r="AC106" s="52" t="n">
        <v>0</v>
      </c>
      <c r="AD106" s="52" t="n">
        <v>0</v>
      </c>
      <c r="AE106" s="52" t="n">
        <v>0</v>
      </c>
      <c r="AF106" s="0"/>
      <c r="AG106" s="52" t="n">
        <v>0</v>
      </c>
      <c r="AH106" s="52" t="n">
        <v>2559</v>
      </c>
    </row>
    <row r="107" customFormat="false" ht="15" hidden="false" customHeight="false" outlineLevel="0" collapsed="false">
      <c r="A107" s="52" t="n">
        <v>19</v>
      </c>
      <c r="B107" s="52" t="s">
        <v>145</v>
      </c>
      <c r="E107" s="52" t="n">
        <v>0</v>
      </c>
      <c r="F107" s="52" t="n">
        <v>0</v>
      </c>
      <c r="G107" s="52" t="n">
        <v>0</v>
      </c>
      <c r="I107" s="52" t="n">
        <v>0</v>
      </c>
      <c r="J107" s="52" t="n">
        <v>2565</v>
      </c>
      <c r="K107" s="52" t="n">
        <v>0</v>
      </c>
      <c r="L107" s="52" t="n">
        <v>0</v>
      </c>
      <c r="M107" s="52" t="n">
        <v>0</v>
      </c>
      <c r="N107" s="52" t="n">
        <v>0</v>
      </c>
      <c r="O107" s="52" t="n">
        <v>0</v>
      </c>
      <c r="P107" s="52" t="n">
        <v>2565</v>
      </c>
      <c r="Q107" s="52" t="n">
        <v>0</v>
      </c>
      <c r="R107" s="52" t="n">
        <v>0</v>
      </c>
      <c r="S107" s="52" t="n">
        <v>0</v>
      </c>
      <c r="T107" s="52" t="n">
        <v>0</v>
      </c>
      <c r="U107" s="52" t="n">
        <v>0</v>
      </c>
      <c r="V107" s="52" t="n">
        <v>0</v>
      </c>
      <c r="W107" s="52" t="n">
        <v>0</v>
      </c>
      <c r="X107" s="52" t="n">
        <v>0</v>
      </c>
      <c r="Y107" s="52" t="n">
        <v>0</v>
      </c>
      <c r="Z107" s="52" t="n">
        <v>0</v>
      </c>
      <c r="AA107" s="52" t="n">
        <v>0</v>
      </c>
      <c r="AB107" s="52" t="n">
        <v>0</v>
      </c>
      <c r="AC107" s="52" t="n">
        <v>0</v>
      </c>
      <c r="AD107" s="52" t="n">
        <v>0</v>
      </c>
      <c r="AE107" s="52" t="n">
        <v>0</v>
      </c>
      <c r="AF107" s="0"/>
      <c r="AG107" s="52" t="n">
        <v>0</v>
      </c>
      <c r="AH107" s="52" t="n">
        <v>2565</v>
      </c>
    </row>
    <row r="108" customFormat="false" ht="15" hidden="false" customHeight="false" outlineLevel="0" collapsed="false">
      <c r="A108" s="52" t="n">
        <v>20</v>
      </c>
      <c r="B108" s="52" t="s">
        <v>146</v>
      </c>
      <c r="E108" s="52" t="n">
        <v>0</v>
      </c>
      <c r="F108" s="52" t="n">
        <v>0</v>
      </c>
      <c r="G108" s="52" t="n">
        <v>0</v>
      </c>
      <c r="I108" s="52" t="n">
        <v>0</v>
      </c>
      <c r="J108" s="52" t="n">
        <v>2088</v>
      </c>
      <c r="K108" s="52" t="n">
        <v>0</v>
      </c>
      <c r="L108" s="52" t="n">
        <v>0</v>
      </c>
      <c r="M108" s="52" t="n">
        <v>0</v>
      </c>
      <c r="N108" s="52" t="n">
        <v>0</v>
      </c>
      <c r="O108" s="52" t="n">
        <v>0</v>
      </c>
      <c r="P108" s="52" t="n">
        <v>2088</v>
      </c>
      <c r="Q108" s="52" t="n">
        <v>0</v>
      </c>
      <c r="R108" s="52" t="n">
        <v>0</v>
      </c>
      <c r="S108" s="52" t="n">
        <v>0</v>
      </c>
      <c r="T108" s="52" t="n">
        <v>0</v>
      </c>
      <c r="U108" s="52" t="n">
        <v>0</v>
      </c>
      <c r="V108" s="52" t="n">
        <v>0</v>
      </c>
      <c r="W108" s="52" t="n">
        <v>0</v>
      </c>
      <c r="X108" s="52" t="n">
        <v>0</v>
      </c>
      <c r="Y108" s="52" t="n">
        <v>0</v>
      </c>
      <c r="Z108" s="52" t="n">
        <v>0</v>
      </c>
      <c r="AA108" s="52" t="n">
        <v>0</v>
      </c>
      <c r="AB108" s="52" t="n">
        <v>0</v>
      </c>
      <c r="AC108" s="52" t="n">
        <v>0</v>
      </c>
      <c r="AD108" s="52" t="n">
        <v>0</v>
      </c>
      <c r="AE108" s="52" t="n">
        <v>0</v>
      </c>
      <c r="AF108" s="0"/>
      <c r="AG108" s="52" t="n">
        <v>0</v>
      </c>
      <c r="AH108" s="52" t="n">
        <v>2088</v>
      </c>
    </row>
    <row r="109" customFormat="false" ht="15" hidden="false" customHeight="false" outlineLevel="0" collapsed="false">
      <c r="A109" s="52" t="n">
        <v>21</v>
      </c>
      <c r="B109" s="52" t="s">
        <v>147</v>
      </c>
      <c r="E109" s="52" t="n">
        <v>0</v>
      </c>
      <c r="F109" s="52" t="n">
        <v>0</v>
      </c>
      <c r="G109" s="52" t="n">
        <v>0</v>
      </c>
      <c r="I109" s="52" t="n">
        <v>0</v>
      </c>
      <c r="J109" s="52" t="n">
        <v>2523</v>
      </c>
      <c r="K109" s="52" t="n">
        <v>0</v>
      </c>
      <c r="L109" s="52" t="n">
        <v>0</v>
      </c>
      <c r="M109" s="52" t="n">
        <v>0</v>
      </c>
      <c r="N109" s="52" t="n">
        <v>0</v>
      </c>
      <c r="O109" s="52" t="n">
        <v>0</v>
      </c>
      <c r="P109" s="52" t="n">
        <v>2523</v>
      </c>
      <c r="Q109" s="52" t="n">
        <v>0</v>
      </c>
      <c r="R109" s="52" t="n">
        <v>0</v>
      </c>
      <c r="S109" s="52" t="n">
        <v>0</v>
      </c>
      <c r="T109" s="52" t="n">
        <v>0</v>
      </c>
      <c r="U109" s="52" t="n">
        <v>0</v>
      </c>
      <c r="V109" s="52" t="n">
        <v>0</v>
      </c>
      <c r="W109" s="52" t="n">
        <v>0</v>
      </c>
      <c r="X109" s="52" t="n">
        <v>0</v>
      </c>
      <c r="Y109" s="52" t="n">
        <v>0</v>
      </c>
      <c r="Z109" s="52" t="n">
        <v>0</v>
      </c>
      <c r="AA109" s="52" t="n">
        <v>0</v>
      </c>
      <c r="AB109" s="52" t="n">
        <v>0</v>
      </c>
      <c r="AC109" s="52" t="n">
        <v>0</v>
      </c>
      <c r="AD109" s="52" t="n">
        <v>0</v>
      </c>
      <c r="AE109" s="52" t="n">
        <v>0</v>
      </c>
      <c r="AF109" s="0"/>
      <c r="AG109" s="52" t="n">
        <v>0</v>
      </c>
      <c r="AH109" s="52" t="n">
        <v>2523</v>
      </c>
    </row>
    <row r="110" customFormat="false" ht="15" hidden="false" customHeight="false" outlineLevel="0" collapsed="false">
      <c r="A110" s="52" t="n">
        <v>22</v>
      </c>
      <c r="B110" s="52" t="s">
        <v>148</v>
      </c>
      <c r="E110" s="52" t="n">
        <v>0</v>
      </c>
      <c r="F110" s="52" t="n">
        <v>0</v>
      </c>
      <c r="G110" s="52" t="n">
        <v>0</v>
      </c>
      <c r="I110" s="52" t="n">
        <v>0</v>
      </c>
      <c r="J110" s="52" t="n">
        <v>2046</v>
      </c>
      <c r="K110" s="52" t="n">
        <v>0</v>
      </c>
      <c r="L110" s="52" t="n">
        <v>0</v>
      </c>
      <c r="M110" s="52" t="n">
        <v>0</v>
      </c>
      <c r="N110" s="52" t="n">
        <v>0</v>
      </c>
      <c r="O110" s="52" t="n">
        <v>0</v>
      </c>
      <c r="P110" s="52" t="n">
        <v>2046</v>
      </c>
      <c r="Q110" s="52" t="n">
        <v>0</v>
      </c>
      <c r="R110" s="52" t="n">
        <v>0</v>
      </c>
      <c r="S110" s="52" t="n">
        <v>0</v>
      </c>
      <c r="T110" s="52" t="n">
        <v>0</v>
      </c>
      <c r="U110" s="52" t="n">
        <v>0</v>
      </c>
      <c r="V110" s="52" t="n">
        <v>0</v>
      </c>
      <c r="W110" s="52" t="n">
        <v>0</v>
      </c>
      <c r="X110" s="52" t="n">
        <v>0</v>
      </c>
      <c r="Y110" s="52" t="n">
        <v>0</v>
      </c>
      <c r="Z110" s="52" t="n">
        <v>0</v>
      </c>
      <c r="AA110" s="52" t="n">
        <v>0</v>
      </c>
      <c r="AB110" s="52" t="n">
        <v>0</v>
      </c>
      <c r="AC110" s="52" t="n">
        <v>0</v>
      </c>
      <c r="AD110" s="52" t="n">
        <v>0</v>
      </c>
      <c r="AE110" s="52" t="n">
        <v>0</v>
      </c>
      <c r="AF110" s="0"/>
      <c r="AG110" s="52" t="n">
        <v>0</v>
      </c>
      <c r="AH110" s="52" t="n">
        <v>2046</v>
      </c>
    </row>
    <row r="111" customFormat="false" ht="15" hidden="false" customHeight="false" outlineLevel="0" collapsed="false">
      <c r="A111" s="52" t="n">
        <v>23</v>
      </c>
      <c r="B111" s="52" t="s">
        <v>149</v>
      </c>
      <c r="E111" s="52" t="n">
        <v>0</v>
      </c>
      <c r="F111" s="52" t="n">
        <v>0</v>
      </c>
      <c r="G111" s="52" t="n">
        <v>0</v>
      </c>
      <c r="I111" s="52" t="n">
        <v>0</v>
      </c>
      <c r="J111" s="52" t="n">
        <v>1959</v>
      </c>
      <c r="K111" s="52" t="n">
        <v>0</v>
      </c>
      <c r="L111" s="52" t="n">
        <v>0</v>
      </c>
      <c r="M111" s="52" t="n">
        <v>0</v>
      </c>
      <c r="N111" s="52" t="n">
        <v>0</v>
      </c>
      <c r="O111" s="52" t="n">
        <v>0</v>
      </c>
      <c r="P111" s="52" t="n">
        <v>1959</v>
      </c>
      <c r="Q111" s="52" t="n">
        <v>0</v>
      </c>
      <c r="R111" s="52" t="n">
        <v>0</v>
      </c>
      <c r="S111" s="52" t="n">
        <v>0</v>
      </c>
      <c r="T111" s="52" t="n">
        <v>0</v>
      </c>
      <c r="U111" s="52" t="n">
        <v>0</v>
      </c>
      <c r="V111" s="52" t="n">
        <v>0</v>
      </c>
      <c r="W111" s="52" t="n">
        <v>0</v>
      </c>
      <c r="X111" s="52" t="n">
        <v>0</v>
      </c>
      <c r="Y111" s="52" t="n">
        <v>0</v>
      </c>
      <c r="Z111" s="52" t="n">
        <v>0</v>
      </c>
      <c r="AA111" s="52" t="n">
        <v>0</v>
      </c>
      <c r="AB111" s="52" t="n">
        <v>0</v>
      </c>
      <c r="AC111" s="52" t="n">
        <v>0</v>
      </c>
      <c r="AD111" s="52" t="n">
        <v>0</v>
      </c>
      <c r="AE111" s="52" t="n">
        <v>0</v>
      </c>
      <c r="AF111" s="0"/>
      <c r="AG111" s="52" t="n">
        <v>0</v>
      </c>
      <c r="AH111" s="52" t="n">
        <v>1959</v>
      </c>
    </row>
    <row r="112" customFormat="false" ht="15" hidden="false" customHeight="false" outlineLevel="0" collapsed="false">
      <c r="A112" s="52" t="n">
        <v>24</v>
      </c>
      <c r="B112" s="52" t="s">
        <v>150</v>
      </c>
      <c r="E112" s="52" t="n">
        <v>0</v>
      </c>
      <c r="F112" s="52" t="n">
        <v>0</v>
      </c>
      <c r="G112" s="52" t="n">
        <v>0</v>
      </c>
      <c r="I112" s="52" t="n">
        <v>0</v>
      </c>
      <c r="J112" s="52" t="n">
        <v>2523</v>
      </c>
      <c r="K112" s="52" t="n">
        <v>0</v>
      </c>
      <c r="L112" s="52" t="n">
        <v>0</v>
      </c>
      <c r="M112" s="52" t="n">
        <v>0</v>
      </c>
      <c r="N112" s="52" t="n">
        <v>0</v>
      </c>
      <c r="O112" s="52" t="n">
        <v>0</v>
      </c>
      <c r="P112" s="52" t="n">
        <v>2523</v>
      </c>
      <c r="Q112" s="52" t="n">
        <v>0</v>
      </c>
      <c r="R112" s="52" t="n">
        <v>0</v>
      </c>
      <c r="S112" s="52" t="n">
        <v>0</v>
      </c>
      <c r="T112" s="52" t="n">
        <v>0</v>
      </c>
      <c r="U112" s="52" t="n">
        <v>0</v>
      </c>
      <c r="V112" s="52" t="n">
        <v>0</v>
      </c>
      <c r="W112" s="52" t="n">
        <v>0</v>
      </c>
      <c r="X112" s="52" t="n">
        <v>0</v>
      </c>
      <c r="Y112" s="52" t="n">
        <v>0</v>
      </c>
      <c r="Z112" s="52" t="n">
        <v>0</v>
      </c>
      <c r="AA112" s="52" t="n">
        <v>0</v>
      </c>
      <c r="AB112" s="52" t="n">
        <v>0</v>
      </c>
      <c r="AC112" s="52" t="n">
        <v>0</v>
      </c>
      <c r="AD112" s="52" t="n">
        <v>0</v>
      </c>
      <c r="AE112" s="52" t="n">
        <v>0</v>
      </c>
      <c r="AF112" s="0"/>
      <c r="AG112" s="52" t="n">
        <v>0</v>
      </c>
      <c r="AH112" s="52" t="n">
        <v>2523</v>
      </c>
    </row>
    <row r="113" customFormat="false" ht="15" hidden="false" customHeight="false" outlineLevel="0" collapsed="false">
      <c r="A113" s="52" t="n">
        <v>25</v>
      </c>
      <c r="B113" s="52" t="s">
        <v>151</v>
      </c>
      <c r="E113" s="52" t="n">
        <v>0</v>
      </c>
      <c r="F113" s="52" t="n">
        <v>0</v>
      </c>
      <c r="G113" s="52" t="n">
        <v>0</v>
      </c>
      <c r="I113" s="52" t="n">
        <v>0</v>
      </c>
      <c r="J113" s="52" t="n">
        <v>2523</v>
      </c>
      <c r="K113" s="52" t="n">
        <v>0</v>
      </c>
      <c r="L113" s="52" t="n">
        <v>0</v>
      </c>
      <c r="M113" s="52" t="n">
        <v>0</v>
      </c>
      <c r="N113" s="52" t="n">
        <v>0</v>
      </c>
      <c r="O113" s="52" t="n">
        <v>0</v>
      </c>
      <c r="P113" s="52" t="n">
        <v>2523</v>
      </c>
      <c r="Q113" s="52" t="n">
        <v>0</v>
      </c>
      <c r="R113" s="52" t="n">
        <v>0</v>
      </c>
      <c r="S113" s="52" t="n">
        <v>0</v>
      </c>
      <c r="T113" s="52" t="n">
        <v>0</v>
      </c>
      <c r="U113" s="52" t="n">
        <v>0</v>
      </c>
      <c r="V113" s="52" t="n">
        <v>0</v>
      </c>
      <c r="W113" s="52" t="n">
        <v>0</v>
      </c>
      <c r="X113" s="52" t="n">
        <v>0</v>
      </c>
      <c r="Y113" s="52" t="n">
        <v>0</v>
      </c>
      <c r="Z113" s="52" t="n">
        <v>0</v>
      </c>
      <c r="AA113" s="52" t="n">
        <v>0</v>
      </c>
      <c r="AB113" s="52" t="n">
        <v>0</v>
      </c>
      <c r="AC113" s="52" t="n">
        <v>0</v>
      </c>
      <c r="AD113" s="52" t="n">
        <v>0</v>
      </c>
      <c r="AE113" s="52" t="n">
        <v>0</v>
      </c>
      <c r="AF113" s="0"/>
      <c r="AG113" s="52" t="n">
        <v>0</v>
      </c>
      <c r="AH113" s="52" t="n">
        <v>2523</v>
      </c>
    </row>
    <row r="114" customFormat="false" ht="15" hidden="false" customHeight="false" outlineLevel="0" collapsed="false">
      <c r="A114" s="52" t="n">
        <v>26</v>
      </c>
      <c r="B114" s="52" t="s">
        <v>152</v>
      </c>
      <c r="E114" s="52" t="n">
        <v>0</v>
      </c>
      <c r="F114" s="52" t="n">
        <v>0</v>
      </c>
      <c r="G114" s="52" t="n">
        <v>0</v>
      </c>
      <c r="I114" s="52" t="n">
        <v>0</v>
      </c>
      <c r="J114" s="52" t="n">
        <v>2481</v>
      </c>
      <c r="K114" s="52" t="n">
        <v>0</v>
      </c>
      <c r="L114" s="52" t="n">
        <v>0</v>
      </c>
      <c r="M114" s="52" t="n">
        <v>0</v>
      </c>
      <c r="N114" s="52" t="n">
        <v>0</v>
      </c>
      <c r="O114" s="52" t="n">
        <v>0</v>
      </c>
      <c r="P114" s="52" t="n">
        <v>2481</v>
      </c>
      <c r="Q114" s="52" t="n">
        <v>0</v>
      </c>
      <c r="R114" s="52" t="n">
        <v>0</v>
      </c>
      <c r="S114" s="52" t="n">
        <v>0</v>
      </c>
      <c r="T114" s="52" t="n">
        <v>0</v>
      </c>
      <c r="U114" s="52" t="n">
        <v>0</v>
      </c>
      <c r="V114" s="52" t="n">
        <v>0</v>
      </c>
      <c r="W114" s="52" t="n">
        <v>0</v>
      </c>
      <c r="X114" s="52" t="n">
        <v>0</v>
      </c>
      <c r="Y114" s="52" t="n">
        <v>0</v>
      </c>
      <c r="Z114" s="52" t="n">
        <v>0</v>
      </c>
      <c r="AA114" s="52" t="n">
        <v>0</v>
      </c>
      <c r="AB114" s="52" t="n">
        <v>0</v>
      </c>
      <c r="AC114" s="52" t="n">
        <v>0</v>
      </c>
      <c r="AD114" s="52" t="n">
        <v>0</v>
      </c>
      <c r="AE114" s="52" t="n">
        <v>0</v>
      </c>
      <c r="AF114" s="0"/>
      <c r="AG114" s="52" t="n">
        <v>0</v>
      </c>
      <c r="AH114" s="52" t="n">
        <v>2481</v>
      </c>
    </row>
    <row r="115" customFormat="false" ht="15" hidden="false" customHeight="false" outlineLevel="0" collapsed="false">
      <c r="A115" s="0"/>
      <c r="B115" s="0"/>
      <c r="E115" s="0"/>
      <c r="F115" s="0"/>
      <c r="G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</row>
    <row r="116" customFormat="false" ht="15" hidden="false" customHeight="false" outlineLevel="0" collapsed="false">
      <c r="A116" s="0"/>
      <c r="B116" s="0"/>
      <c r="E116" s="0"/>
      <c r="F116" s="0"/>
      <c r="G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</row>
    <row r="117" customFormat="false" ht="15" hidden="false" customHeight="false" outlineLevel="0" collapsed="false">
      <c r="A117" s="0"/>
      <c r="B117" s="0"/>
      <c r="E117" s="0"/>
      <c r="F117" s="0"/>
      <c r="G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</row>
    <row r="118" customFormat="false" ht="15" hidden="false" customHeight="false" outlineLevel="0" collapsed="false">
      <c r="A118" s="0"/>
      <c r="B118" s="0"/>
      <c r="E118" s="0"/>
      <c r="F118" s="0"/>
      <c r="G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</row>
    <row r="119" customFormat="false" ht="15" hidden="false" customHeight="false" outlineLevel="0" collapsed="false">
      <c r="A119" s="52" t="s">
        <v>110</v>
      </c>
      <c r="B119" s="52" t="s">
        <v>3</v>
      </c>
      <c r="E119" s="52" t="s">
        <v>6</v>
      </c>
      <c r="F119" s="52" t="s">
        <v>7</v>
      </c>
      <c r="G119" s="52" t="s">
        <v>111</v>
      </c>
      <c r="I119" s="52" t="s">
        <v>10</v>
      </c>
      <c r="J119" s="52" t="s">
        <v>11</v>
      </c>
      <c r="K119" s="52" t="s">
        <v>12</v>
      </c>
      <c r="L119" s="52" t="s">
        <v>112</v>
      </c>
      <c r="M119" s="52" t="s">
        <v>14</v>
      </c>
      <c r="N119" s="52" t="s">
        <v>15</v>
      </c>
      <c r="O119" s="52" t="s">
        <v>16</v>
      </c>
      <c r="P119" s="52" t="s">
        <v>17</v>
      </c>
      <c r="Q119" s="52" t="s">
        <v>113</v>
      </c>
      <c r="R119" s="52" t="s">
        <v>114</v>
      </c>
      <c r="S119" s="52" t="s">
        <v>115</v>
      </c>
      <c r="T119" s="52" t="s">
        <v>116</v>
      </c>
      <c r="U119" s="52" t="s">
        <v>117</v>
      </c>
      <c r="V119" s="52" t="s">
        <v>118</v>
      </c>
      <c r="W119" s="52" t="s">
        <v>119</v>
      </c>
      <c r="X119" s="52" t="s">
        <v>120</v>
      </c>
      <c r="Y119" s="52" t="s">
        <v>116</v>
      </c>
      <c r="Z119" s="52" t="s">
        <v>121</v>
      </c>
      <c r="AA119" s="52" t="s">
        <v>122</v>
      </c>
      <c r="AB119" s="52" t="s">
        <v>123</v>
      </c>
      <c r="AC119" s="52" t="s">
        <v>116</v>
      </c>
      <c r="AD119" s="52" t="s">
        <v>124</v>
      </c>
      <c r="AE119" s="52" t="s">
        <v>116</v>
      </c>
      <c r="AF119" s="52" t="s">
        <v>125</v>
      </c>
      <c r="AG119" s="52" t="s">
        <v>106</v>
      </c>
      <c r="AH119" s="52" t="s">
        <v>126</v>
      </c>
    </row>
    <row r="120" customFormat="false" ht="15" hidden="false" customHeight="false" outlineLevel="0" collapsed="false">
      <c r="A120" s="52" t="n">
        <v>27</v>
      </c>
      <c r="B120" s="52" t="s">
        <v>153</v>
      </c>
      <c r="E120" s="52" t="n">
        <v>0</v>
      </c>
      <c r="F120" s="52" t="n">
        <v>0</v>
      </c>
      <c r="G120" s="52" t="n">
        <v>0</v>
      </c>
      <c r="I120" s="52" t="n">
        <v>0</v>
      </c>
      <c r="J120" s="52" t="n">
        <v>2217</v>
      </c>
      <c r="K120" s="52" t="n">
        <v>0</v>
      </c>
      <c r="L120" s="52" t="n">
        <v>0</v>
      </c>
      <c r="M120" s="52" t="n">
        <v>0</v>
      </c>
      <c r="N120" s="52" t="n">
        <v>0</v>
      </c>
      <c r="O120" s="52" t="n">
        <v>0</v>
      </c>
      <c r="P120" s="52" t="n">
        <v>2217</v>
      </c>
      <c r="Q120" s="52" t="n">
        <v>0</v>
      </c>
      <c r="R120" s="52" t="n">
        <v>0</v>
      </c>
      <c r="S120" s="52" t="n">
        <v>0</v>
      </c>
      <c r="T120" s="52" t="n">
        <v>0</v>
      </c>
      <c r="U120" s="52" t="n">
        <v>0</v>
      </c>
      <c r="V120" s="52" t="n">
        <v>0</v>
      </c>
      <c r="W120" s="52" t="n">
        <v>0</v>
      </c>
      <c r="X120" s="52" t="n">
        <v>0</v>
      </c>
      <c r="Y120" s="52" t="n">
        <v>0</v>
      </c>
      <c r="Z120" s="52" t="n">
        <v>0</v>
      </c>
      <c r="AA120" s="52" t="n">
        <v>0</v>
      </c>
      <c r="AB120" s="52" t="n">
        <v>0</v>
      </c>
      <c r="AC120" s="52" t="n">
        <v>0</v>
      </c>
      <c r="AD120" s="52" t="n">
        <v>0</v>
      </c>
      <c r="AE120" s="52" t="n">
        <v>0</v>
      </c>
      <c r="AF120" s="0"/>
      <c r="AG120" s="52" t="n">
        <v>0</v>
      </c>
      <c r="AH120" s="52" t="n">
        <v>2217</v>
      </c>
    </row>
    <row r="121" customFormat="false" ht="15" hidden="false" customHeight="false" outlineLevel="0" collapsed="false">
      <c r="A121" s="52" t="n">
        <v>28</v>
      </c>
      <c r="B121" s="52" t="s">
        <v>154</v>
      </c>
      <c r="E121" s="52" t="n">
        <v>0</v>
      </c>
      <c r="F121" s="52" t="n">
        <v>0</v>
      </c>
      <c r="G121" s="52" t="n">
        <v>0</v>
      </c>
      <c r="I121" s="52" t="n">
        <v>0</v>
      </c>
      <c r="J121" s="52" t="n">
        <v>2523</v>
      </c>
      <c r="K121" s="52" t="n">
        <v>0</v>
      </c>
      <c r="L121" s="52" t="n">
        <v>0</v>
      </c>
      <c r="M121" s="52" t="n">
        <v>0</v>
      </c>
      <c r="N121" s="52" t="n">
        <v>0</v>
      </c>
      <c r="O121" s="52" t="n">
        <v>0</v>
      </c>
      <c r="P121" s="52" t="n">
        <v>2523</v>
      </c>
      <c r="Q121" s="52" t="n">
        <v>0</v>
      </c>
      <c r="R121" s="52" t="n">
        <v>0</v>
      </c>
      <c r="S121" s="52" t="n">
        <v>0</v>
      </c>
      <c r="T121" s="52" t="n">
        <v>0</v>
      </c>
      <c r="U121" s="52" t="n">
        <v>0</v>
      </c>
      <c r="V121" s="52" t="n">
        <v>0</v>
      </c>
      <c r="W121" s="52" t="n">
        <v>0</v>
      </c>
      <c r="X121" s="52" t="n">
        <v>0</v>
      </c>
      <c r="Y121" s="52" t="n">
        <v>0</v>
      </c>
      <c r="Z121" s="52" t="n">
        <v>0</v>
      </c>
      <c r="AA121" s="52" t="n">
        <v>0</v>
      </c>
      <c r="AB121" s="52" t="n">
        <v>0</v>
      </c>
      <c r="AC121" s="52" t="n">
        <v>0</v>
      </c>
      <c r="AD121" s="52" t="n">
        <v>0</v>
      </c>
      <c r="AE121" s="52" t="n">
        <v>0</v>
      </c>
      <c r="AF121" s="0"/>
      <c r="AG121" s="52" t="n">
        <v>0</v>
      </c>
      <c r="AH121" s="52" t="n">
        <v>2523</v>
      </c>
    </row>
    <row r="122" customFormat="false" ht="15" hidden="false" customHeight="false" outlineLevel="0" collapsed="false">
      <c r="A122" s="52" t="n">
        <v>29</v>
      </c>
      <c r="B122" s="52" t="s">
        <v>155</v>
      </c>
      <c r="E122" s="52" t="n">
        <v>0</v>
      </c>
      <c r="F122" s="52" t="n">
        <v>0</v>
      </c>
      <c r="G122" s="52" t="n">
        <v>0</v>
      </c>
      <c r="I122" s="52" t="n">
        <v>0</v>
      </c>
      <c r="J122" s="52" t="n">
        <v>2238</v>
      </c>
      <c r="K122" s="52" t="n">
        <v>0</v>
      </c>
      <c r="L122" s="52" t="n">
        <v>0</v>
      </c>
      <c r="M122" s="52" t="n">
        <v>0</v>
      </c>
      <c r="N122" s="52" t="n">
        <v>0</v>
      </c>
      <c r="O122" s="52" t="n">
        <v>0</v>
      </c>
      <c r="P122" s="52" t="n">
        <v>2238</v>
      </c>
      <c r="Q122" s="52" t="n">
        <v>0</v>
      </c>
      <c r="R122" s="52" t="n">
        <v>0</v>
      </c>
      <c r="S122" s="52" t="n">
        <v>0</v>
      </c>
      <c r="T122" s="52" t="n">
        <v>0</v>
      </c>
      <c r="U122" s="52" t="n">
        <v>0</v>
      </c>
      <c r="V122" s="52" t="n">
        <v>0</v>
      </c>
      <c r="W122" s="52" t="n">
        <v>0</v>
      </c>
      <c r="X122" s="52" t="n">
        <v>0</v>
      </c>
      <c r="Y122" s="52" t="n">
        <v>0</v>
      </c>
      <c r="Z122" s="52" t="n">
        <v>0</v>
      </c>
      <c r="AA122" s="52" t="n">
        <v>0</v>
      </c>
      <c r="AB122" s="52" t="n">
        <v>0</v>
      </c>
      <c r="AC122" s="52" t="n">
        <v>0</v>
      </c>
      <c r="AD122" s="52" t="n">
        <v>0</v>
      </c>
      <c r="AE122" s="52" t="n">
        <v>0</v>
      </c>
      <c r="AF122" s="0"/>
      <c r="AG122" s="52" t="n">
        <v>0</v>
      </c>
      <c r="AH122" s="52" t="n">
        <v>2238</v>
      </c>
    </row>
    <row r="123" customFormat="false" ht="15" hidden="false" customHeight="false" outlineLevel="0" collapsed="false">
      <c r="A123" s="52" t="n">
        <v>30</v>
      </c>
      <c r="B123" s="52" t="s">
        <v>156</v>
      </c>
      <c r="E123" s="52" t="n">
        <v>0</v>
      </c>
      <c r="F123" s="52" t="n">
        <v>0</v>
      </c>
      <c r="G123" s="52" t="n">
        <v>0</v>
      </c>
      <c r="I123" s="52" t="n">
        <v>0</v>
      </c>
      <c r="J123" s="52" t="n">
        <v>2559</v>
      </c>
      <c r="K123" s="52" t="n">
        <v>0</v>
      </c>
      <c r="L123" s="52" t="n">
        <v>0</v>
      </c>
      <c r="M123" s="52" t="n">
        <v>0</v>
      </c>
      <c r="N123" s="52" t="n">
        <v>0</v>
      </c>
      <c r="O123" s="52" t="n">
        <v>0</v>
      </c>
      <c r="P123" s="52" t="n">
        <v>2559</v>
      </c>
      <c r="Q123" s="52" t="n">
        <v>0</v>
      </c>
      <c r="R123" s="52" t="n">
        <v>0</v>
      </c>
      <c r="S123" s="52" t="n">
        <v>0</v>
      </c>
      <c r="T123" s="52" t="n">
        <v>0</v>
      </c>
      <c r="U123" s="52" t="n">
        <v>0</v>
      </c>
      <c r="V123" s="52" t="n">
        <v>0</v>
      </c>
      <c r="W123" s="52" t="n">
        <v>0</v>
      </c>
      <c r="X123" s="52" t="n">
        <v>0</v>
      </c>
      <c r="Y123" s="52" t="n">
        <v>0</v>
      </c>
      <c r="Z123" s="52" t="n">
        <v>0</v>
      </c>
      <c r="AA123" s="52" t="n">
        <v>0</v>
      </c>
      <c r="AB123" s="52" t="n">
        <v>0</v>
      </c>
      <c r="AC123" s="52" t="n">
        <v>0</v>
      </c>
      <c r="AD123" s="52" t="n">
        <v>0</v>
      </c>
      <c r="AE123" s="52" t="n">
        <v>0</v>
      </c>
      <c r="AF123" s="0"/>
      <c r="AG123" s="52" t="n">
        <v>0</v>
      </c>
      <c r="AH123" s="52" t="n">
        <v>2559</v>
      </c>
    </row>
    <row r="124" customFormat="false" ht="15" hidden="false" customHeight="false" outlineLevel="0" collapsed="false">
      <c r="A124" s="52" t="n">
        <v>31</v>
      </c>
      <c r="B124" s="52" t="s">
        <v>157</v>
      </c>
      <c r="E124" s="52" t="n">
        <v>0</v>
      </c>
      <c r="F124" s="52" t="n">
        <v>0</v>
      </c>
      <c r="G124" s="52" t="n">
        <v>0</v>
      </c>
      <c r="I124" s="52" t="n">
        <v>0</v>
      </c>
      <c r="J124" s="52" t="n">
        <v>2559</v>
      </c>
      <c r="K124" s="52" t="n">
        <v>0</v>
      </c>
      <c r="L124" s="52" t="n">
        <v>0</v>
      </c>
      <c r="M124" s="52" t="n">
        <v>0</v>
      </c>
      <c r="N124" s="52" t="n">
        <v>0</v>
      </c>
      <c r="O124" s="52" t="n">
        <v>0</v>
      </c>
      <c r="P124" s="52" t="n">
        <v>2559</v>
      </c>
      <c r="Q124" s="52" t="n">
        <v>0</v>
      </c>
      <c r="R124" s="52" t="n">
        <v>0</v>
      </c>
      <c r="S124" s="52" t="n">
        <v>0</v>
      </c>
      <c r="T124" s="52" t="n">
        <v>0</v>
      </c>
      <c r="U124" s="52" t="n">
        <v>0</v>
      </c>
      <c r="V124" s="52" t="n">
        <v>0</v>
      </c>
      <c r="W124" s="52" t="n">
        <v>0</v>
      </c>
      <c r="X124" s="52" t="n">
        <v>0</v>
      </c>
      <c r="Y124" s="52" t="n">
        <v>0</v>
      </c>
      <c r="Z124" s="52" t="n">
        <v>0</v>
      </c>
      <c r="AA124" s="52" t="n">
        <v>0</v>
      </c>
      <c r="AB124" s="52" t="n">
        <v>0</v>
      </c>
      <c r="AC124" s="52" t="n">
        <v>0</v>
      </c>
      <c r="AD124" s="52" t="n">
        <v>0</v>
      </c>
      <c r="AE124" s="52" t="n">
        <v>0</v>
      </c>
      <c r="AF124" s="0"/>
      <c r="AG124" s="52" t="n">
        <v>0</v>
      </c>
      <c r="AH124" s="52" t="n">
        <v>2559</v>
      </c>
    </row>
    <row r="125" customFormat="false" ht="15" hidden="false" customHeight="false" outlineLevel="0" collapsed="false">
      <c r="A125" s="52" t="n">
        <v>32</v>
      </c>
      <c r="B125" s="52" t="s">
        <v>158</v>
      </c>
      <c r="E125" s="52" t="n">
        <v>0</v>
      </c>
      <c r="F125" s="52" t="n">
        <v>0</v>
      </c>
      <c r="G125" s="52" t="n">
        <v>0</v>
      </c>
      <c r="I125" s="52" t="n">
        <v>0</v>
      </c>
      <c r="J125" s="52" t="n">
        <v>2523</v>
      </c>
      <c r="K125" s="52" t="n">
        <v>0</v>
      </c>
      <c r="L125" s="52" t="n">
        <v>0</v>
      </c>
      <c r="M125" s="52" t="n">
        <v>0</v>
      </c>
      <c r="N125" s="52" t="n">
        <v>0</v>
      </c>
      <c r="O125" s="52" t="n">
        <v>0</v>
      </c>
      <c r="P125" s="52" t="n">
        <v>2523</v>
      </c>
      <c r="Q125" s="52" t="n">
        <v>0</v>
      </c>
      <c r="R125" s="52" t="n">
        <v>0</v>
      </c>
      <c r="S125" s="52" t="n">
        <v>0</v>
      </c>
      <c r="T125" s="52" t="n">
        <v>0</v>
      </c>
      <c r="U125" s="52" t="n">
        <v>0</v>
      </c>
      <c r="V125" s="52" t="n">
        <v>0</v>
      </c>
      <c r="W125" s="52" t="n">
        <v>0</v>
      </c>
      <c r="X125" s="52" t="n">
        <v>0</v>
      </c>
      <c r="Y125" s="52" t="n">
        <v>0</v>
      </c>
      <c r="Z125" s="52" t="n">
        <v>0</v>
      </c>
      <c r="AA125" s="52" t="n">
        <v>0</v>
      </c>
      <c r="AB125" s="52" t="n">
        <v>0</v>
      </c>
      <c r="AC125" s="52" t="n">
        <v>0</v>
      </c>
      <c r="AD125" s="52" t="n">
        <v>0</v>
      </c>
      <c r="AE125" s="52" t="n">
        <v>0</v>
      </c>
      <c r="AF125" s="0"/>
      <c r="AG125" s="52" t="n">
        <v>0</v>
      </c>
      <c r="AH125" s="52" t="n">
        <v>2523</v>
      </c>
    </row>
    <row r="126" customFormat="false" ht="15" hidden="false" customHeight="false" outlineLevel="0" collapsed="false">
      <c r="A126" s="52" t="n">
        <v>33</v>
      </c>
      <c r="B126" s="52" t="s">
        <v>159</v>
      </c>
      <c r="E126" s="52" t="n">
        <v>0</v>
      </c>
      <c r="F126" s="52" t="n">
        <v>0</v>
      </c>
      <c r="G126" s="52" t="n">
        <v>0</v>
      </c>
      <c r="I126" s="52" t="n">
        <v>0</v>
      </c>
      <c r="J126" s="52" t="n">
        <v>2274</v>
      </c>
      <c r="K126" s="52" t="n">
        <v>0</v>
      </c>
      <c r="L126" s="52" t="n">
        <v>0</v>
      </c>
      <c r="M126" s="52" t="n">
        <v>0</v>
      </c>
      <c r="N126" s="52" t="n">
        <v>0</v>
      </c>
      <c r="O126" s="52" t="n">
        <v>0</v>
      </c>
      <c r="P126" s="52" t="n">
        <v>2274</v>
      </c>
      <c r="Q126" s="52" t="n">
        <v>0</v>
      </c>
      <c r="R126" s="52" t="n">
        <v>0</v>
      </c>
      <c r="S126" s="52" t="n">
        <v>0</v>
      </c>
      <c r="T126" s="52" t="n">
        <v>0</v>
      </c>
      <c r="U126" s="52" t="n">
        <v>0</v>
      </c>
      <c r="V126" s="52" t="n">
        <v>0</v>
      </c>
      <c r="W126" s="52" t="n">
        <v>0</v>
      </c>
      <c r="X126" s="52" t="n">
        <v>0</v>
      </c>
      <c r="Y126" s="52" t="n">
        <v>0</v>
      </c>
      <c r="Z126" s="52" t="n">
        <v>0</v>
      </c>
      <c r="AA126" s="52" t="n">
        <v>0</v>
      </c>
      <c r="AB126" s="52" t="n">
        <v>0</v>
      </c>
      <c r="AC126" s="52" t="n">
        <v>0</v>
      </c>
      <c r="AD126" s="52" t="n">
        <v>0</v>
      </c>
      <c r="AE126" s="52" t="n">
        <v>0</v>
      </c>
      <c r="AF126" s="0"/>
      <c r="AG126" s="52" t="n">
        <v>0</v>
      </c>
      <c r="AH126" s="52" t="n">
        <v>2274</v>
      </c>
    </row>
    <row r="127" customFormat="false" ht="15" hidden="false" customHeight="false" outlineLevel="0" collapsed="false">
      <c r="A127" s="52" t="n">
        <v>34</v>
      </c>
      <c r="B127" s="52" t="s">
        <v>160</v>
      </c>
      <c r="E127" s="52" t="n">
        <v>0</v>
      </c>
      <c r="F127" s="52" t="n">
        <v>0</v>
      </c>
      <c r="G127" s="52" t="n">
        <v>0</v>
      </c>
      <c r="I127" s="52" t="n">
        <v>0</v>
      </c>
      <c r="J127" s="52" t="n">
        <v>2228</v>
      </c>
      <c r="K127" s="52" t="n">
        <v>0</v>
      </c>
      <c r="L127" s="52" t="n">
        <v>0</v>
      </c>
      <c r="M127" s="52" t="n">
        <v>0</v>
      </c>
      <c r="N127" s="52" t="n">
        <v>0</v>
      </c>
      <c r="O127" s="52" t="n">
        <v>0</v>
      </c>
      <c r="P127" s="52" t="n">
        <v>2228</v>
      </c>
      <c r="Q127" s="52" t="n">
        <v>0</v>
      </c>
      <c r="R127" s="52" t="n">
        <v>0</v>
      </c>
      <c r="S127" s="52" t="n">
        <v>0</v>
      </c>
      <c r="T127" s="52" t="n">
        <v>0</v>
      </c>
      <c r="U127" s="52" t="n">
        <v>0</v>
      </c>
      <c r="V127" s="52" t="n">
        <v>0</v>
      </c>
      <c r="W127" s="52" t="n">
        <v>0</v>
      </c>
      <c r="X127" s="52" t="n">
        <v>0</v>
      </c>
      <c r="Y127" s="52" t="n">
        <v>0</v>
      </c>
      <c r="Z127" s="52" t="n">
        <v>0</v>
      </c>
      <c r="AA127" s="52" t="n">
        <v>0</v>
      </c>
      <c r="AB127" s="52" t="n">
        <v>0</v>
      </c>
      <c r="AC127" s="52" t="n">
        <v>0</v>
      </c>
      <c r="AD127" s="52" t="n">
        <v>0</v>
      </c>
      <c r="AE127" s="52" t="n">
        <v>0</v>
      </c>
      <c r="AF127" s="0"/>
      <c r="AG127" s="52" t="n">
        <v>0</v>
      </c>
      <c r="AH127" s="52" t="n">
        <v>2228</v>
      </c>
    </row>
    <row r="128" customFormat="false" ht="15" hidden="false" customHeight="false" outlineLevel="0" collapsed="false">
      <c r="A128" s="52" t="n">
        <v>35</v>
      </c>
      <c r="B128" s="52" t="s">
        <v>161</v>
      </c>
      <c r="E128" s="52" t="n">
        <v>0</v>
      </c>
      <c r="F128" s="52" t="n">
        <v>0</v>
      </c>
      <c r="G128" s="52" t="n">
        <v>0</v>
      </c>
      <c r="I128" s="52" t="n">
        <v>0</v>
      </c>
      <c r="J128" s="52" t="n">
        <v>2217</v>
      </c>
      <c r="K128" s="52" t="n">
        <v>0</v>
      </c>
      <c r="L128" s="52" t="n">
        <v>0</v>
      </c>
      <c r="M128" s="52" t="n">
        <v>0</v>
      </c>
      <c r="N128" s="52" t="n">
        <v>0</v>
      </c>
      <c r="O128" s="52" t="n">
        <v>0</v>
      </c>
      <c r="P128" s="52" t="n">
        <v>2217</v>
      </c>
      <c r="Q128" s="52" t="n">
        <v>0</v>
      </c>
      <c r="R128" s="52" t="n">
        <v>0</v>
      </c>
      <c r="S128" s="52" t="n">
        <v>0</v>
      </c>
      <c r="T128" s="52" t="n">
        <v>0</v>
      </c>
      <c r="U128" s="52" t="n">
        <v>0</v>
      </c>
      <c r="V128" s="52" t="n">
        <v>0</v>
      </c>
      <c r="W128" s="52" t="n">
        <v>0</v>
      </c>
      <c r="X128" s="52" t="n">
        <v>0</v>
      </c>
      <c r="Y128" s="52" t="n">
        <v>0</v>
      </c>
      <c r="Z128" s="52" t="n">
        <v>0</v>
      </c>
      <c r="AA128" s="52" t="n">
        <v>0</v>
      </c>
      <c r="AB128" s="52" t="n">
        <v>0</v>
      </c>
      <c r="AC128" s="52" t="n">
        <v>0</v>
      </c>
      <c r="AD128" s="52" t="n">
        <v>0</v>
      </c>
      <c r="AE128" s="52" t="n">
        <v>0</v>
      </c>
      <c r="AF128" s="0"/>
      <c r="AG128" s="52" t="n">
        <v>0</v>
      </c>
      <c r="AH128" s="52" t="n">
        <v>2217</v>
      </c>
    </row>
    <row r="129" customFormat="false" ht="15" hidden="false" customHeight="false" outlineLevel="0" collapsed="false">
      <c r="A129" s="52" t="n">
        <v>36</v>
      </c>
      <c r="B129" s="52" t="s">
        <v>162</v>
      </c>
      <c r="E129" s="52" t="n">
        <v>0</v>
      </c>
      <c r="F129" s="52" t="n">
        <v>0</v>
      </c>
      <c r="G129" s="52" t="n">
        <v>0</v>
      </c>
      <c r="I129" s="52" t="n">
        <v>0</v>
      </c>
      <c r="J129" s="52" t="n">
        <v>2217</v>
      </c>
      <c r="K129" s="52" t="n">
        <v>0</v>
      </c>
      <c r="L129" s="52" t="n">
        <v>0</v>
      </c>
      <c r="M129" s="52" t="n">
        <v>0</v>
      </c>
      <c r="N129" s="52" t="n">
        <v>0</v>
      </c>
      <c r="O129" s="52" t="n">
        <v>0</v>
      </c>
      <c r="P129" s="52" t="n">
        <v>2217</v>
      </c>
      <c r="Q129" s="52" t="n">
        <v>0</v>
      </c>
      <c r="R129" s="52" t="n">
        <v>0</v>
      </c>
      <c r="S129" s="52" t="n">
        <v>0</v>
      </c>
      <c r="T129" s="52" t="n">
        <v>0</v>
      </c>
      <c r="U129" s="52" t="n">
        <v>0</v>
      </c>
      <c r="V129" s="52" t="n">
        <v>0</v>
      </c>
      <c r="W129" s="52" t="n">
        <v>0</v>
      </c>
      <c r="X129" s="52" t="n">
        <v>0</v>
      </c>
      <c r="Y129" s="52" t="n">
        <v>0</v>
      </c>
      <c r="Z129" s="52" t="n">
        <v>0</v>
      </c>
      <c r="AA129" s="52" t="n">
        <v>0</v>
      </c>
      <c r="AB129" s="52" t="n">
        <v>0</v>
      </c>
      <c r="AC129" s="52" t="n">
        <v>0</v>
      </c>
      <c r="AD129" s="52" t="n">
        <v>0</v>
      </c>
      <c r="AE129" s="52" t="n">
        <v>0</v>
      </c>
      <c r="AF129" s="0"/>
      <c r="AG129" s="52" t="n">
        <v>0</v>
      </c>
      <c r="AH129" s="52" t="n">
        <v>2217</v>
      </c>
    </row>
    <row r="130" customFormat="false" ht="15" hidden="false" customHeight="false" outlineLevel="0" collapsed="false">
      <c r="A130" s="52" t="n">
        <v>37</v>
      </c>
      <c r="B130" s="52" t="s">
        <v>163</v>
      </c>
      <c r="E130" s="52" t="n">
        <v>0</v>
      </c>
      <c r="F130" s="52" t="n">
        <v>0</v>
      </c>
      <c r="G130" s="52" t="n">
        <v>0</v>
      </c>
      <c r="I130" s="52" t="n">
        <v>0</v>
      </c>
      <c r="J130" s="52" t="n">
        <v>1237</v>
      </c>
      <c r="K130" s="52" t="n">
        <v>0</v>
      </c>
      <c r="L130" s="52" t="n">
        <v>0</v>
      </c>
      <c r="M130" s="52" t="n">
        <v>0</v>
      </c>
      <c r="N130" s="52" t="n">
        <v>0</v>
      </c>
      <c r="O130" s="52" t="n">
        <v>0</v>
      </c>
      <c r="P130" s="52" t="n">
        <v>1237</v>
      </c>
      <c r="Q130" s="52" t="n">
        <v>0</v>
      </c>
      <c r="R130" s="52" t="n">
        <v>0</v>
      </c>
      <c r="S130" s="52" t="n">
        <v>0</v>
      </c>
      <c r="T130" s="52" t="n">
        <v>0</v>
      </c>
      <c r="U130" s="52" t="n">
        <v>0</v>
      </c>
      <c r="V130" s="52" t="n">
        <v>0</v>
      </c>
      <c r="W130" s="52" t="n">
        <v>0</v>
      </c>
      <c r="X130" s="52" t="n">
        <v>0</v>
      </c>
      <c r="Y130" s="52" t="n">
        <v>0</v>
      </c>
      <c r="Z130" s="52" t="n">
        <v>0</v>
      </c>
      <c r="AA130" s="52" t="n">
        <v>0</v>
      </c>
      <c r="AB130" s="52" t="n">
        <v>0</v>
      </c>
      <c r="AC130" s="52" t="n">
        <v>0</v>
      </c>
      <c r="AD130" s="52" t="n">
        <v>0</v>
      </c>
      <c r="AE130" s="52" t="n">
        <v>0</v>
      </c>
      <c r="AF130" s="52" t="n">
        <v>0</v>
      </c>
      <c r="AG130" s="52" t="n">
        <v>0</v>
      </c>
      <c r="AH130" s="52" t="n">
        <v>1237</v>
      </c>
    </row>
    <row r="131" customFormat="false" ht="15" hidden="false" customHeight="false" outlineLevel="0" collapsed="false">
      <c r="A131" s="52" t="n">
        <v>38</v>
      </c>
      <c r="B131" s="52" t="s">
        <v>164</v>
      </c>
      <c r="E131" s="52" t="n">
        <v>0</v>
      </c>
      <c r="F131" s="52" t="n">
        <v>0</v>
      </c>
      <c r="G131" s="52" t="n">
        <v>0</v>
      </c>
      <c r="I131" s="52" t="n">
        <v>0</v>
      </c>
      <c r="J131" s="52" t="n">
        <v>2559</v>
      </c>
      <c r="K131" s="52" t="n">
        <v>0</v>
      </c>
      <c r="L131" s="52" t="n">
        <v>0</v>
      </c>
      <c r="M131" s="52" t="n">
        <v>0</v>
      </c>
      <c r="N131" s="52" t="n">
        <v>0</v>
      </c>
      <c r="O131" s="52" t="n">
        <v>0</v>
      </c>
      <c r="P131" s="52" t="n">
        <v>2559</v>
      </c>
      <c r="Q131" s="52" t="n">
        <v>0</v>
      </c>
      <c r="R131" s="52" t="n">
        <v>0</v>
      </c>
      <c r="S131" s="52" t="n">
        <v>0</v>
      </c>
      <c r="T131" s="52" t="n">
        <v>0</v>
      </c>
      <c r="U131" s="52" t="n">
        <v>0</v>
      </c>
      <c r="V131" s="52" t="n">
        <v>0</v>
      </c>
      <c r="W131" s="52" t="n">
        <v>0</v>
      </c>
      <c r="X131" s="52" t="n">
        <v>0</v>
      </c>
      <c r="Y131" s="52" t="n">
        <v>0</v>
      </c>
      <c r="Z131" s="52" t="n">
        <v>0</v>
      </c>
      <c r="AA131" s="52" t="n">
        <v>0</v>
      </c>
      <c r="AB131" s="52" t="n">
        <v>0</v>
      </c>
      <c r="AC131" s="52" t="n">
        <v>0</v>
      </c>
      <c r="AD131" s="52" t="n">
        <v>0</v>
      </c>
      <c r="AE131" s="52" t="n">
        <v>0</v>
      </c>
      <c r="AF131" s="52" t="n">
        <v>0</v>
      </c>
      <c r="AG131" s="52" t="n">
        <v>0</v>
      </c>
      <c r="AH131" s="52" t="n">
        <v>2559</v>
      </c>
    </row>
    <row r="132" customFormat="false" ht="15" hidden="false" customHeight="false" outlineLevel="0" collapsed="false">
      <c r="A132" s="52" t="n">
        <v>39</v>
      </c>
      <c r="B132" s="52" t="s">
        <v>165</v>
      </c>
      <c r="E132" s="52" t="n">
        <v>0</v>
      </c>
      <c r="F132" s="52" t="n">
        <v>0</v>
      </c>
      <c r="G132" s="52" t="n">
        <v>0</v>
      </c>
      <c r="I132" s="52" t="n">
        <v>0</v>
      </c>
      <c r="J132" s="52" t="n">
        <v>1712</v>
      </c>
      <c r="K132" s="52" t="n">
        <v>0</v>
      </c>
      <c r="L132" s="52" t="n">
        <v>0</v>
      </c>
      <c r="M132" s="52" t="n">
        <v>0</v>
      </c>
      <c r="N132" s="52" t="n">
        <v>0</v>
      </c>
      <c r="O132" s="52" t="n">
        <v>0</v>
      </c>
      <c r="P132" s="52" t="n">
        <v>1712</v>
      </c>
      <c r="Q132" s="52" t="n">
        <v>0</v>
      </c>
      <c r="R132" s="52" t="n">
        <v>0</v>
      </c>
      <c r="S132" s="52" t="n">
        <v>0</v>
      </c>
      <c r="T132" s="52" t="n">
        <v>0</v>
      </c>
      <c r="U132" s="52" t="n">
        <v>0</v>
      </c>
      <c r="V132" s="52" t="n">
        <v>0</v>
      </c>
      <c r="W132" s="52" t="n">
        <v>0</v>
      </c>
      <c r="X132" s="52" t="n">
        <v>0</v>
      </c>
      <c r="Y132" s="52" t="n">
        <v>0</v>
      </c>
      <c r="Z132" s="52" t="n">
        <v>0</v>
      </c>
      <c r="AA132" s="52" t="n">
        <v>0</v>
      </c>
      <c r="AB132" s="52" t="n">
        <v>0</v>
      </c>
      <c r="AC132" s="52" t="n">
        <v>0</v>
      </c>
      <c r="AD132" s="52" t="n">
        <v>0</v>
      </c>
      <c r="AE132" s="52" t="n">
        <v>0</v>
      </c>
      <c r="AF132" s="52" t="n">
        <v>0</v>
      </c>
      <c r="AG132" s="52" t="n">
        <v>0</v>
      </c>
      <c r="AH132" s="52" t="n">
        <v>1712</v>
      </c>
    </row>
    <row r="133" customFormat="false" ht="15" hidden="false" customHeight="false" outlineLevel="0" collapsed="false">
      <c r="B133" s="52" t="s">
        <v>106</v>
      </c>
      <c r="E133" s="52" t="n">
        <v>0</v>
      </c>
      <c r="F133" s="52" t="n">
        <v>0</v>
      </c>
      <c r="G133" s="52" t="n">
        <v>0</v>
      </c>
      <c r="I133" s="52" t="n">
        <v>0</v>
      </c>
      <c r="J133" s="52" t="n">
        <v>107396</v>
      </c>
      <c r="K133" s="52" t="n">
        <v>0</v>
      </c>
      <c r="L133" s="52" t="n">
        <v>0</v>
      </c>
      <c r="M133" s="52" t="n">
        <v>0</v>
      </c>
      <c r="N133" s="52" t="n">
        <v>0</v>
      </c>
      <c r="O133" s="52" t="n">
        <v>0</v>
      </c>
      <c r="P133" s="52" t="n">
        <v>107396</v>
      </c>
      <c r="Q133" s="52" t="n">
        <v>0</v>
      </c>
      <c r="R133" s="52" t="n">
        <v>0</v>
      </c>
      <c r="S133" s="52" t="n">
        <v>0</v>
      </c>
      <c r="T133" s="52" t="n">
        <v>0</v>
      </c>
      <c r="U133" s="52" t="n">
        <v>0</v>
      </c>
      <c r="V133" s="52" t="n">
        <v>0</v>
      </c>
      <c r="W133" s="0"/>
      <c r="X133" s="52" t="n">
        <v>0</v>
      </c>
      <c r="Y133" s="52" t="n">
        <v>0</v>
      </c>
      <c r="Z133" s="52" t="n">
        <v>0</v>
      </c>
      <c r="AA133" s="52" t="n">
        <v>0</v>
      </c>
      <c r="AB133" s="52" t="n">
        <v>0</v>
      </c>
      <c r="AC133" s="52" t="n">
        <v>0</v>
      </c>
      <c r="AD133" s="52" t="n">
        <v>0</v>
      </c>
      <c r="AE133" s="52" t="n">
        <v>0</v>
      </c>
      <c r="AF133" s="52" t="n">
        <v>0</v>
      </c>
      <c r="AG133" s="52" t="n">
        <v>0</v>
      </c>
      <c r="AH133" s="52" t="n">
        <v>107396</v>
      </c>
    </row>
    <row r="134" customFormat="false" ht="15" hidden="false" customHeight="false" outlineLevel="0" collapsed="false">
      <c r="W134" s="0"/>
      <c r="AD134" s="0"/>
    </row>
    <row r="135" customFormat="false" ht="15" hidden="false" customHeight="false" outlineLevel="0" collapsed="false">
      <c r="W135" s="0"/>
      <c r="AD135" s="0"/>
    </row>
    <row r="136" customFormat="false" ht="15" hidden="false" customHeight="false" outlineLevel="0" collapsed="false">
      <c r="W136" s="52" t="s">
        <v>166</v>
      </c>
      <c r="AD136" s="0"/>
    </row>
    <row r="137" customFormat="false" ht="15" hidden="false" customHeight="false" outlineLevel="0" collapsed="false">
      <c r="AD137" s="0"/>
    </row>
    <row r="138" customFormat="false" ht="15" hidden="false" customHeight="false" outlineLevel="0" collapsed="false">
      <c r="AD138" s="0"/>
    </row>
    <row r="139" customFormat="false" ht="15" hidden="false" customHeight="false" outlineLevel="0" collapsed="false">
      <c r="AD139" s="0"/>
    </row>
    <row r="140" customFormat="false" ht="15" hidden="false" customHeight="false" outlineLevel="0" collapsed="false">
      <c r="AD140" s="52" t="s">
        <v>108</v>
      </c>
    </row>
  </sheetData>
  <mergeCells count="2">
    <mergeCell ref="A1:P1"/>
    <mergeCell ref="B3:P3"/>
  </mergeCells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4940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en-IN</dc:language>
  <dcterms:modified xsi:type="dcterms:W3CDTF">2017-03-14T15:42:54Z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